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cuments\"/>
    </mc:Choice>
  </mc:AlternateContent>
  <bookViews>
    <workbookView xWindow="0" yWindow="0" windowWidth="20400" windowHeight="7755"/>
  </bookViews>
  <sheets>
    <sheet name="ГП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M53" i="3" l="1"/>
  <c r="AR53" i="3"/>
  <c r="AW53" i="3"/>
  <c r="BA51" i="3" l="1"/>
  <c r="AW51" i="3" s="1"/>
  <c r="AV51" i="3"/>
  <c r="AR51" i="3" s="1"/>
  <c r="AQ51" i="3" l="1"/>
  <c r="AM52" i="3"/>
  <c r="AM51" i="3" s="1"/>
  <c r="AM41" i="3"/>
  <c r="BZ40" i="3" l="1"/>
  <c r="BY40" i="3"/>
  <c r="BX40" i="3"/>
  <c r="BW40" i="3"/>
  <c r="BV40" i="3"/>
  <c r="BU40" i="3"/>
  <c r="BT40" i="3"/>
  <c r="BS40" i="3"/>
  <c r="BR40" i="3"/>
  <c r="BQ40" i="3"/>
  <c r="BP40" i="3"/>
  <c r="BO40" i="3"/>
  <c r="BN40" i="3"/>
  <c r="BM40" i="3"/>
  <c r="BL40" i="3"/>
  <c r="BK40" i="3"/>
  <c r="BJ40" i="3"/>
  <c r="BI40" i="3"/>
  <c r="BH40" i="3"/>
  <c r="BG40" i="3"/>
  <c r="BF40" i="3"/>
  <c r="BE40" i="3"/>
  <c r="BD40" i="3"/>
  <c r="BC40" i="3"/>
  <c r="BB40" i="3"/>
  <c r="BA40" i="3"/>
  <c r="AZ40" i="3"/>
  <c r="AY40" i="3"/>
  <c r="AX40" i="3"/>
  <c r="AW40" i="3"/>
  <c r="AV40" i="3"/>
  <c r="AU40" i="3"/>
  <c r="AT40" i="3"/>
  <c r="AS40" i="3"/>
  <c r="AR40" i="3"/>
  <c r="AQ40" i="3"/>
  <c r="AP40" i="3"/>
  <c r="AO40" i="3"/>
  <c r="AN40" i="3"/>
  <c r="AM40" i="3"/>
  <c r="AL40" i="3"/>
  <c r="AK40" i="3"/>
  <c r="AJ40" i="3"/>
  <c r="AI40" i="3"/>
  <c r="AH40" i="3"/>
  <c r="AG40" i="3"/>
  <c r="AF40" i="3"/>
  <c r="AE40" i="3"/>
  <c r="AD40" i="3"/>
  <c r="AC40" i="3"/>
  <c r="AB40" i="3"/>
  <c r="AA40" i="3"/>
  <c r="Z40" i="3"/>
  <c r="Y40" i="3"/>
  <c r="W40" i="3"/>
  <c r="V40" i="3"/>
  <c r="U40" i="3"/>
  <c r="T40" i="3"/>
  <c r="R40" i="3"/>
  <c r="Q40" i="3"/>
  <c r="P40" i="3"/>
  <c r="O40" i="3"/>
  <c r="M40" i="3"/>
  <c r="L40" i="3"/>
  <c r="K40" i="3"/>
  <c r="J40" i="3"/>
  <c r="H40" i="3"/>
  <c r="G40" i="3"/>
  <c r="F40" i="3"/>
  <c r="D40" i="3" s="1"/>
  <c r="E40" i="3"/>
  <c r="X49" i="3"/>
  <c r="X48" i="3"/>
  <c r="X47" i="3"/>
  <c r="X46" i="3"/>
  <c r="X45" i="3"/>
  <c r="X44" i="3"/>
  <c r="X43" i="3"/>
  <c r="X42" i="3"/>
  <c r="X41" i="3"/>
  <c r="S49" i="3"/>
  <c r="S48" i="3"/>
  <c r="S47" i="3"/>
  <c r="S46" i="3"/>
  <c r="S45" i="3"/>
  <c r="S44" i="3"/>
  <c r="S43" i="3"/>
  <c r="S42" i="3"/>
  <c r="S41" i="3"/>
  <c r="N49" i="3"/>
  <c r="N48" i="3"/>
  <c r="N47" i="3"/>
  <c r="N46" i="3"/>
  <c r="N45" i="3"/>
  <c r="N44" i="3"/>
  <c r="N43" i="3"/>
  <c r="N42" i="3"/>
  <c r="N41" i="3"/>
  <c r="N40" i="3" s="1"/>
  <c r="I49" i="3"/>
  <c r="I48" i="3"/>
  <c r="I47" i="3"/>
  <c r="I46" i="3"/>
  <c r="I45" i="3"/>
  <c r="I44" i="3"/>
  <c r="I43" i="3"/>
  <c r="I42" i="3"/>
  <c r="I41" i="3"/>
  <c r="D49" i="3"/>
  <c r="D48" i="3"/>
  <c r="D47" i="3"/>
  <c r="D46" i="3"/>
  <c r="D45" i="3"/>
  <c r="D44" i="3"/>
  <c r="D43" i="3"/>
  <c r="D42" i="3"/>
  <c r="D41" i="3"/>
  <c r="BV36" i="3"/>
  <c r="BQ36" i="3"/>
  <c r="BL36" i="3"/>
  <c r="BG36" i="3"/>
  <c r="BB36" i="3"/>
  <c r="BV35" i="3"/>
  <c r="BQ35" i="3"/>
  <c r="BL35" i="3"/>
  <c r="BG35" i="3"/>
  <c r="BB35" i="3"/>
  <c r="BV34" i="3"/>
  <c r="BQ34" i="3"/>
  <c r="BL34" i="3"/>
  <c r="BG34" i="3"/>
  <c r="BB34" i="3"/>
  <c r="BV33" i="3"/>
  <c r="BQ33" i="3"/>
  <c r="BL33" i="3"/>
  <c r="BG33" i="3"/>
  <c r="BB33" i="3"/>
  <c r="BV32" i="3"/>
  <c r="BQ32" i="3"/>
  <c r="BL32" i="3"/>
  <c r="BG32" i="3"/>
  <c r="BB32" i="3"/>
  <c r="BV31" i="3"/>
  <c r="BQ31" i="3"/>
  <c r="BL31" i="3"/>
  <c r="BG31" i="3"/>
  <c r="BB31" i="3"/>
  <c r="BV30" i="3"/>
  <c r="BQ30" i="3"/>
  <c r="BL30" i="3"/>
  <c r="BG30" i="3"/>
  <c r="BB30" i="3"/>
  <c r="BV29" i="3"/>
  <c r="BQ29" i="3"/>
  <c r="BL29" i="3"/>
  <c r="BG29" i="3"/>
  <c r="BB29" i="3"/>
  <c r="BV28" i="3"/>
  <c r="BQ28" i="3"/>
  <c r="BL28" i="3"/>
  <c r="BG28" i="3"/>
  <c r="BB28" i="3"/>
  <c r="BV27" i="3"/>
  <c r="BQ27" i="3"/>
  <c r="BL27" i="3"/>
  <c r="BG27" i="3"/>
  <c r="BB27" i="3"/>
  <c r="BV26" i="3"/>
  <c r="BQ26" i="3"/>
  <c r="BL26" i="3"/>
  <c r="BG26" i="3"/>
  <c r="BB26" i="3"/>
  <c r="BV25" i="3"/>
  <c r="BQ25" i="3"/>
  <c r="BL25" i="3"/>
  <c r="BG25" i="3"/>
  <c r="BB25" i="3"/>
  <c r="BV24" i="3"/>
  <c r="BQ24" i="3"/>
  <c r="BL24" i="3"/>
  <c r="BG24" i="3"/>
  <c r="BB24" i="3"/>
  <c r="BV23" i="3"/>
  <c r="BQ23" i="3"/>
  <c r="BL23" i="3"/>
  <c r="BG23" i="3"/>
  <c r="BB23" i="3"/>
  <c r="BV22" i="3"/>
  <c r="BQ22" i="3"/>
  <c r="BL22" i="3"/>
  <c r="BG22" i="3"/>
  <c r="BB22" i="3"/>
  <c r="BV21" i="3"/>
  <c r="BQ21" i="3"/>
  <c r="BL21" i="3"/>
  <c r="BG21" i="3"/>
  <c r="BB21" i="3"/>
  <c r="BV20" i="3"/>
  <c r="BQ20" i="3"/>
  <c r="BL20" i="3"/>
  <c r="BG20" i="3"/>
  <c r="BB20" i="3"/>
  <c r="BV19" i="3"/>
  <c r="BQ19" i="3"/>
  <c r="BL19" i="3"/>
  <c r="BG19" i="3"/>
  <c r="BB19" i="3"/>
  <c r="BV18" i="3"/>
  <c r="BQ18" i="3"/>
  <c r="BL18" i="3"/>
  <c r="BG18" i="3"/>
  <c r="BB18" i="3"/>
  <c r="BV17" i="3"/>
  <c r="BQ17" i="3"/>
  <c r="BL17" i="3"/>
  <c r="BG17" i="3"/>
  <c r="BB17" i="3"/>
  <c r="BV16" i="3"/>
  <c r="BQ16" i="3"/>
  <c r="BL16" i="3"/>
  <c r="BG16" i="3"/>
  <c r="BB16" i="3"/>
  <c r="BV15" i="3"/>
  <c r="BQ15" i="3"/>
  <c r="BL15" i="3"/>
  <c r="BG15" i="3"/>
  <c r="BB15" i="3"/>
  <c r="BV14" i="3"/>
  <c r="BQ14" i="3"/>
  <c r="BL14" i="3"/>
  <c r="BG14" i="3"/>
  <c r="BB14" i="3"/>
  <c r="BV13" i="3"/>
  <c r="BQ13" i="3"/>
  <c r="BL13" i="3"/>
  <c r="BG13" i="3"/>
  <c r="BB13" i="3"/>
  <c r="BV12" i="3"/>
  <c r="BQ12" i="3"/>
  <c r="BL12" i="3"/>
  <c r="BG12" i="3"/>
  <c r="BB12" i="3"/>
  <c r="BV11" i="3"/>
  <c r="BQ11" i="3"/>
  <c r="BL11" i="3"/>
  <c r="BG11" i="3"/>
  <c r="BB11" i="3"/>
  <c r="BV10" i="3"/>
  <c r="BQ10" i="3"/>
  <c r="BL10" i="3"/>
  <c r="BG10" i="3"/>
  <c r="BB10" i="3"/>
  <c r="BV9" i="3"/>
  <c r="BQ9" i="3"/>
  <c r="BL9" i="3"/>
  <c r="BG9" i="3"/>
  <c r="BB9" i="3"/>
  <c r="BV8" i="3"/>
  <c r="BQ8" i="3"/>
  <c r="BL8" i="3"/>
  <c r="BG8" i="3"/>
  <c r="BB8" i="3"/>
  <c r="BV7" i="3"/>
  <c r="BQ7" i="3"/>
  <c r="BL7" i="3"/>
  <c r="BG7" i="3"/>
  <c r="BB7" i="3"/>
  <c r="BV6" i="3"/>
  <c r="BQ6" i="3"/>
  <c r="BL6" i="3"/>
  <c r="BG6" i="3"/>
  <c r="BB6" i="3"/>
  <c r="BV5" i="3"/>
  <c r="BQ5" i="3"/>
  <c r="BL5" i="3"/>
  <c r="BG5" i="3"/>
  <c r="BB5" i="3"/>
  <c r="BV4" i="3"/>
  <c r="BQ4" i="3"/>
  <c r="BL4" i="3"/>
  <c r="BG4" i="3"/>
  <c r="BB4" i="3"/>
  <c r="BZ3" i="3"/>
  <c r="BY3" i="3"/>
  <c r="BX3" i="3"/>
  <c r="BW3" i="3"/>
  <c r="BU3" i="3"/>
  <c r="BT3" i="3"/>
  <c r="BS3" i="3"/>
  <c r="BR3" i="3"/>
  <c r="BP3" i="3"/>
  <c r="BO3" i="3"/>
  <c r="BN3" i="3"/>
  <c r="BM3" i="3"/>
  <c r="BK3" i="3"/>
  <c r="BJ3" i="3"/>
  <c r="BI3" i="3"/>
  <c r="BH3" i="3"/>
  <c r="BF3" i="3"/>
  <c r="BE3" i="3"/>
  <c r="BD3" i="3"/>
  <c r="BC3" i="3"/>
  <c r="AW36" i="3"/>
  <c r="AR36" i="3"/>
  <c r="AM36" i="3"/>
  <c r="AH36" i="3"/>
  <c r="AC36" i="3"/>
  <c r="AW35" i="3"/>
  <c r="AR35" i="3"/>
  <c r="AM35" i="3"/>
  <c r="AH35" i="3"/>
  <c r="AC35" i="3"/>
  <c r="AW34" i="3"/>
  <c r="AR34" i="3"/>
  <c r="AM34" i="3"/>
  <c r="AH34" i="3"/>
  <c r="AC34" i="3"/>
  <c r="AW33" i="3"/>
  <c r="AR33" i="3"/>
  <c r="AM33" i="3"/>
  <c r="AH33" i="3"/>
  <c r="AC33" i="3"/>
  <c r="AW32" i="3"/>
  <c r="AR32" i="3"/>
  <c r="AM32" i="3"/>
  <c r="AH32" i="3"/>
  <c r="AC32" i="3"/>
  <c r="AW31" i="3"/>
  <c r="AR31" i="3"/>
  <c r="AM31" i="3"/>
  <c r="AH31" i="3"/>
  <c r="AC31" i="3"/>
  <c r="AW30" i="3"/>
  <c r="AR30" i="3"/>
  <c r="AM30" i="3"/>
  <c r="AH30" i="3"/>
  <c r="AC30" i="3"/>
  <c r="AW29" i="3"/>
  <c r="AR29" i="3"/>
  <c r="AM29" i="3"/>
  <c r="AH29" i="3"/>
  <c r="AC29" i="3"/>
  <c r="AW28" i="3"/>
  <c r="AR28" i="3"/>
  <c r="AM28" i="3"/>
  <c r="AH28" i="3"/>
  <c r="AC28" i="3"/>
  <c r="AW27" i="3"/>
  <c r="AR27" i="3"/>
  <c r="AM27" i="3"/>
  <c r="AH27" i="3"/>
  <c r="AC27" i="3"/>
  <c r="AW26" i="3"/>
  <c r="AR26" i="3"/>
  <c r="AM26" i="3"/>
  <c r="AH26" i="3"/>
  <c r="AC26" i="3"/>
  <c r="AW25" i="3"/>
  <c r="AR25" i="3"/>
  <c r="AM25" i="3"/>
  <c r="AH25" i="3"/>
  <c r="AC25" i="3"/>
  <c r="AW24" i="3"/>
  <c r="AR24" i="3"/>
  <c r="AM24" i="3"/>
  <c r="AH24" i="3"/>
  <c r="AC24" i="3"/>
  <c r="AW23" i="3"/>
  <c r="AR23" i="3"/>
  <c r="AM23" i="3"/>
  <c r="AH23" i="3"/>
  <c r="AC23" i="3"/>
  <c r="AW22" i="3"/>
  <c r="AR22" i="3"/>
  <c r="AM22" i="3"/>
  <c r="AH22" i="3"/>
  <c r="AC22" i="3"/>
  <c r="AW21" i="3"/>
  <c r="AR21" i="3"/>
  <c r="AM21" i="3"/>
  <c r="AH21" i="3"/>
  <c r="AC21" i="3"/>
  <c r="AW20" i="3"/>
  <c r="AR20" i="3"/>
  <c r="AM20" i="3"/>
  <c r="AH20" i="3"/>
  <c r="AC20" i="3"/>
  <c r="AW19" i="3"/>
  <c r="AR19" i="3"/>
  <c r="AM19" i="3"/>
  <c r="AH19" i="3"/>
  <c r="AC19" i="3"/>
  <c r="AW18" i="3"/>
  <c r="AR18" i="3"/>
  <c r="AM18" i="3"/>
  <c r="AH18" i="3"/>
  <c r="AC18" i="3"/>
  <c r="AW17" i="3"/>
  <c r="AR17" i="3"/>
  <c r="AM17" i="3"/>
  <c r="AH17" i="3"/>
  <c r="AC17" i="3"/>
  <c r="AW16" i="3"/>
  <c r="AR16" i="3"/>
  <c r="AM16" i="3"/>
  <c r="AH16" i="3"/>
  <c r="AC16" i="3"/>
  <c r="AW15" i="3"/>
  <c r="AR15" i="3"/>
  <c r="AM15" i="3"/>
  <c r="AH15" i="3"/>
  <c r="AC15" i="3"/>
  <c r="AW14" i="3"/>
  <c r="AR14" i="3"/>
  <c r="AM14" i="3"/>
  <c r="AH14" i="3"/>
  <c r="AC14" i="3"/>
  <c r="AW13" i="3"/>
  <c r="AR13" i="3"/>
  <c r="AM13" i="3"/>
  <c r="AH13" i="3"/>
  <c r="AC13" i="3"/>
  <c r="AW12" i="3"/>
  <c r="AR12" i="3"/>
  <c r="AM12" i="3"/>
  <c r="AH12" i="3"/>
  <c r="AC12" i="3"/>
  <c r="AW11" i="3"/>
  <c r="AR11" i="3"/>
  <c r="AM11" i="3"/>
  <c r="AH11" i="3"/>
  <c r="AC11" i="3"/>
  <c r="AW10" i="3"/>
  <c r="AR10" i="3"/>
  <c r="AM10" i="3"/>
  <c r="AH10" i="3"/>
  <c r="AC10" i="3"/>
  <c r="AW9" i="3"/>
  <c r="AR9" i="3"/>
  <c r="AM9" i="3"/>
  <c r="AH9" i="3"/>
  <c r="AC9" i="3"/>
  <c r="AW8" i="3"/>
  <c r="AR8" i="3"/>
  <c r="AM8" i="3"/>
  <c r="AH8" i="3"/>
  <c r="AC8" i="3"/>
  <c r="AW7" i="3"/>
  <c r="AR7" i="3"/>
  <c r="AM7" i="3"/>
  <c r="AH7" i="3"/>
  <c r="AC7" i="3"/>
  <c r="AW6" i="3"/>
  <c r="AR6" i="3"/>
  <c r="AM6" i="3"/>
  <c r="AH6" i="3"/>
  <c r="AC6" i="3"/>
  <c r="AW5" i="3"/>
  <c r="AR5" i="3"/>
  <c r="AM5" i="3"/>
  <c r="AH5" i="3"/>
  <c r="AC5" i="3"/>
  <c r="AW4" i="3"/>
  <c r="AR4" i="3"/>
  <c r="AM4" i="3"/>
  <c r="AH4" i="3"/>
  <c r="AC4" i="3"/>
  <c r="BA3" i="3"/>
  <c r="AZ3" i="3"/>
  <c r="AY3" i="3"/>
  <c r="AX3" i="3"/>
  <c r="AV3" i="3"/>
  <c r="AU3" i="3"/>
  <c r="AT3" i="3"/>
  <c r="AS3" i="3"/>
  <c r="AQ3" i="3"/>
  <c r="AP3" i="3"/>
  <c r="AO3" i="3"/>
  <c r="AN3" i="3"/>
  <c r="AL3" i="3"/>
  <c r="AK3" i="3"/>
  <c r="AJ3" i="3"/>
  <c r="AI3" i="3"/>
  <c r="AG3" i="3"/>
  <c r="AF3" i="3"/>
  <c r="AE3" i="3"/>
  <c r="AD3" i="3"/>
  <c r="BB3" i="3" l="1"/>
  <c r="BV3" i="3"/>
  <c r="BQ3" i="3"/>
  <c r="BG3" i="3"/>
  <c r="S40" i="3"/>
  <c r="BL3" i="3"/>
  <c r="X40" i="3"/>
  <c r="I40" i="3"/>
  <c r="AW3" i="3"/>
  <c r="AR3" i="3"/>
  <c r="AM3" i="3"/>
  <c r="AC3" i="3"/>
  <c r="AH3" i="3"/>
  <c r="AB3" i="3"/>
  <c r="AA3" i="3"/>
  <c r="Z3" i="3"/>
  <c r="Y3" i="3"/>
  <c r="W3" i="3"/>
  <c r="V3" i="3"/>
  <c r="U3" i="3"/>
  <c r="T3" i="3"/>
  <c r="R3" i="3" l="1"/>
  <c r="Q3" i="3"/>
  <c r="P3" i="3"/>
  <c r="O3" i="3"/>
  <c r="M3" i="3"/>
  <c r="L3" i="3"/>
  <c r="K3" i="3"/>
  <c r="J3" i="3"/>
  <c r="H3" i="3"/>
  <c r="G3" i="3"/>
  <c r="F3" i="3"/>
  <c r="E3" i="3"/>
  <c r="X36" i="3"/>
  <c r="S36" i="3"/>
  <c r="N36" i="3"/>
  <c r="I36" i="3"/>
  <c r="D36" i="3"/>
  <c r="X35" i="3"/>
  <c r="S35" i="3"/>
  <c r="N35" i="3"/>
  <c r="I35" i="3"/>
  <c r="D35" i="3"/>
  <c r="X34" i="3"/>
  <c r="S34" i="3"/>
  <c r="N34" i="3"/>
  <c r="I34" i="3"/>
  <c r="D34" i="3"/>
  <c r="X33" i="3" l="1"/>
  <c r="X32" i="3"/>
  <c r="X31" i="3"/>
  <c r="X30" i="3"/>
  <c r="X29" i="3"/>
  <c r="X28" i="3"/>
  <c r="X27" i="3"/>
  <c r="X26" i="3"/>
  <c r="X25" i="3"/>
  <c r="X24" i="3"/>
  <c r="X23" i="3"/>
  <c r="X22" i="3"/>
  <c r="X21" i="3"/>
  <c r="X20" i="3"/>
  <c r="X19" i="3"/>
  <c r="X18" i="3"/>
  <c r="X17" i="3"/>
  <c r="X16" i="3"/>
  <c r="X15" i="3"/>
  <c r="X14" i="3"/>
  <c r="X13" i="3"/>
  <c r="X12" i="3"/>
  <c r="X11" i="3"/>
  <c r="X10" i="3"/>
  <c r="X9" i="3"/>
  <c r="X8" i="3"/>
  <c r="X7" i="3"/>
  <c r="X6" i="3"/>
  <c r="X5" i="3"/>
  <c r="X4" i="3"/>
  <c r="S33" i="3"/>
  <c r="S32" i="3"/>
  <c r="S31" i="3"/>
  <c r="S30" i="3"/>
  <c r="S29" i="3"/>
  <c r="S28" i="3"/>
  <c r="S27" i="3"/>
  <c r="S26" i="3"/>
  <c r="S25" i="3"/>
  <c r="S24" i="3"/>
  <c r="S23" i="3"/>
  <c r="S22" i="3"/>
  <c r="S21" i="3"/>
  <c r="S20" i="3"/>
  <c r="S19" i="3"/>
  <c r="S18" i="3"/>
  <c r="S17" i="3"/>
  <c r="S16" i="3"/>
  <c r="S15" i="3"/>
  <c r="S14" i="3"/>
  <c r="S13" i="3"/>
  <c r="S12" i="3"/>
  <c r="S11" i="3"/>
  <c r="S10" i="3"/>
  <c r="S9" i="3"/>
  <c r="S8" i="3"/>
  <c r="S7" i="3"/>
  <c r="S6" i="3"/>
  <c r="S5" i="3"/>
  <c r="S4" i="3"/>
  <c r="N33" i="3"/>
  <c r="N32" i="3"/>
  <c r="N31" i="3"/>
  <c r="N30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N9" i="3"/>
  <c r="N8" i="3"/>
  <c r="N7" i="3"/>
  <c r="N6" i="3"/>
  <c r="N5" i="3"/>
  <c r="N4" i="3"/>
  <c r="I33" i="3"/>
  <c r="I32" i="3"/>
  <c r="I31" i="3"/>
  <c r="I30" i="3"/>
  <c r="I29" i="3"/>
  <c r="I28" i="3"/>
  <c r="I27" i="3"/>
  <c r="I26" i="3"/>
  <c r="I25" i="3"/>
  <c r="I24" i="3"/>
  <c r="I23" i="3"/>
  <c r="I22" i="3"/>
  <c r="I21" i="3"/>
  <c r="I20" i="3"/>
  <c r="I19" i="3"/>
  <c r="I18" i="3"/>
  <c r="I17" i="3"/>
  <c r="I16" i="3"/>
  <c r="I15" i="3"/>
  <c r="I14" i="3"/>
  <c r="I13" i="3"/>
  <c r="I12" i="3"/>
  <c r="I11" i="3"/>
  <c r="I10" i="3"/>
  <c r="I9" i="3"/>
  <c r="I8" i="3"/>
  <c r="I7" i="3"/>
  <c r="I6" i="3"/>
  <c r="I5" i="3"/>
  <c r="I4" i="3"/>
  <c r="D33" i="3"/>
  <c r="D32" i="3"/>
  <c r="D31" i="3"/>
  <c r="D30" i="3"/>
  <c r="D29" i="3"/>
  <c r="D28" i="3"/>
  <c r="D27" i="3"/>
  <c r="D26" i="3"/>
  <c r="D25" i="3"/>
  <c r="D24" i="3"/>
  <c r="D23" i="3"/>
  <c r="D22" i="3"/>
  <c r="D21" i="3"/>
  <c r="D20" i="3"/>
  <c r="D19" i="3"/>
  <c r="D18" i="3"/>
  <c r="D17" i="3"/>
  <c r="D16" i="3"/>
  <c r="D15" i="3"/>
  <c r="D14" i="3"/>
  <c r="D13" i="3"/>
  <c r="D12" i="3"/>
  <c r="D11" i="3"/>
  <c r="D10" i="3"/>
  <c r="D9" i="3"/>
  <c r="D8" i="3"/>
  <c r="D7" i="3"/>
  <c r="D6" i="3"/>
  <c r="D5" i="3"/>
  <c r="D4" i="3"/>
  <c r="S3" i="3" l="1"/>
  <c r="X3" i="3"/>
  <c r="N3" i="3"/>
  <c r="I3" i="3"/>
  <c r="D3" i="3"/>
</calcChain>
</file>

<file path=xl/sharedStrings.xml><?xml version="1.0" encoding="utf-8"?>
<sst xmlns="http://schemas.openxmlformats.org/spreadsheetml/2006/main" count="197" uniqueCount="43">
  <si>
    <t>материально-техническое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</t>
  </si>
  <si>
    <t>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</t>
  </si>
  <si>
    <t>учреждение печатного средства массовой информации для опубликования муниципальных правовых актов, обсуждения проектов муниципальных правовых актов по вопросам местного значения, доведения до сведения жителей муниципального образования официальной информации о социально-экономическом и культурном развитии муниципального образования, о развитии его общественной инфраструктуры и иной официальной информации</t>
  </si>
  <si>
    <t>Предоставление доплаты за выслугу лет к трудовой пенсии муниципальным служащим за счет средств местного бюджета</t>
  </si>
  <si>
    <t>Условно утвержденные расходы на первый и второй годы планового периода в соответствии с решением о местном бюджете</t>
  </si>
  <si>
    <t>владение, пользование и распоряжение имуществом, находящимся в муниципальной собственности городского поселения</t>
  </si>
  <si>
    <t>организация в границах городского поселения электро-, тепло-, газо- и водоснабжения населения, водоотведения, снабжения населения топливом в пределах полномочий, установленных законодательством Российской Федерации</t>
  </si>
  <si>
    <t>дорожная деятельность в отношении автомобильных дорог местного значения в границах населенных пунктов городского поселения и обеспечение безопасности дорожного движения на них, включая создание и обеспечение функционирования парковок (парковочных мест), осуществление муниципального контроля за сохранностью автомобильных дорог местного значения в границах населенных пунктов городского поселения,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</si>
  <si>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 в границах городского поселения</t>
  </si>
  <si>
    <t>участие в предупреждении и ликвидации последствий чрезвычайных ситуаций в границах городского поселения</t>
  </si>
  <si>
    <t>обеспечение первичных мер пожарной безопасности в границах населенных пунктов городского поселения</t>
  </si>
  <si>
    <t>создание условий для организации досуга и обеспечения жителей городского поселения услугами организаций культуры</t>
  </si>
  <si>
    <t>обеспечение условий для развития на территории городского поселения физической культуры, школьного спорта и массового спорта</t>
  </si>
  <si>
    <t>организация благоустройства территории городского поселения (за исключением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пунктов)</t>
  </si>
  <si>
    <t>организация благоустройства территории городского поселения в части расходов на осуществление дорожной деятельности, а также расходов на капитальный ремонт и ремонт дворовых территорий многоквартирных домов, проездов к дворовым территориям многоквартирных домов населенных пунктов за исключением расходов, осуществляемых за счет средств дорожных фондов</t>
  </si>
  <si>
    <t>организация ритуальных услуг и содержание мест захоронения</t>
  </si>
  <si>
    <t>организация и осуществление мероприятий по работе с детьми и молодежью в городском поселении</t>
  </si>
  <si>
    <t>Предоставление иных меры социальной поддержки и соцальной помощи отдельным категориям граждан</t>
  </si>
  <si>
    <t>Субвенции на осуществление первичного воинского учета на территориях, где отсутствуют военные комиссариаты</t>
  </si>
  <si>
    <t>Субвенция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</si>
  <si>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Иные переданные средства</t>
  </si>
  <si>
    <t>2019</t>
  </si>
  <si>
    <t>2020</t>
  </si>
  <si>
    <t>2021</t>
  </si>
  <si>
    <t>ФБ</t>
  </si>
  <si>
    <t>ОБ</t>
  </si>
  <si>
    <t>МБ</t>
  </si>
  <si>
    <t>Прочие безвозмедные, т.ч. Фонды</t>
  </si>
  <si>
    <t>План</t>
  </si>
  <si>
    <t>Факт</t>
  </si>
  <si>
    <t>Другие вопросы в области жилищно-коммунального хозяйства</t>
  </si>
  <si>
    <t>Охрана объектов растительного и животного мира и среды их обитания</t>
  </si>
  <si>
    <t>Обслуживание внутреннего долга</t>
  </si>
  <si>
    <t>2022</t>
  </si>
  <si>
    <t>РЗ</t>
  </si>
  <si>
    <t>Код расходного обязательства</t>
  </si>
  <si>
    <t>Наименование расходного обязательства</t>
  </si>
  <si>
    <t>Мошково</t>
  </si>
  <si>
    <t>ИТОГО</t>
  </si>
  <si>
    <t>Расходы капитального характера (ВР 410)</t>
  </si>
  <si>
    <t>материально-техническое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 (ВР 111)</t>
  </si>
  <si>
    <t>Выборы в представительные органы местного самоуправления</t>
  </si>
  <si>
    <t>Резервные фонды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</si>
</sst>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i/>
      <sz val="11"/>
      <color rgb="FF00B0F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94">
    <xf numFmtId="0" fontId="0" fillId="0" borderId="0" xfId="0"/>
    <xf numFmtId="4" fontId="1" fillId="2" borderId="1" xfId="0" applyNumberFormat="1" applyFont="1" applyFill="1" applyBorder="1" applyAlignment="1">
      <alignment horizontal="center"/>
    </xf>
    <xf numFmtId="0" fontId="0" fillId="0" borderId="0" xfId="0"/>
    <xf numFmtId="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/>
    </xf>
    <xf numFmtId="4" fontId="1" fillId="2" borderId="3" xfId="0" applyNumberFormat="1" applyFont="1" applyFill="1" applyBorder="1" applyAlignment="1">
      <alignment horizontal="center"/>
    </xf>
    <xf numFmtId="4" fontId="1" fillId="0" borderId="4" xfId="0" applyNumberFormat="1" applyFont="1" applyBorder="1" applyAlignment="1">
      <alignment horizontal="center"/>
    </xf>
    <xf numFmtId="4" fontId="1" fillId="2" borderId="5" xfId="0" applyNumberFormat="1" applyFont="1" applyFill="1" applyBorder="1" applyAlignment="1">
      <alignment horizontal="center"/>
    </xf>
    <xf numFmtId="4" fontId="1" fillId="0" borderId="6" xfId="0" applyNumberFormat="1" applyFont="1" applyBorder="1" applyAlignment="1">
      <alignment horizontal="center"/>
    </xf>
    <xf numFmtId="4" fontId="1" fillId="2" borderId="6" xfId="0" applyNumberFormat="1" applyFont="1" applyFill="1" applyBorder="1" applyAlignment="1">
      <alignment horizontal="center"/>
    </xf>
    <xf numFmtId="4" fontId="1" fillId="0" borderId="7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49" fontId="1" fillId="2" borderId="8" xfId="0" applyNumberFormat="1" applyFont="1" applyFill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 wrapText="1"/>
    </xf>
    <xf numFmtId="49" fontId="1" fillId="2" borderId="9" xfId="0" applyNumberFormat="1" applyFont="1" applyFill="1" applyBorder="1" applyAlignment="1">
      <alignment horizontal="center"/>
    </xf>
    <xf numFmtId="49" fontId="1" fillId="0" borderId="10" xfId="0" applyNumberFormat="1" applyFont="1" applyBorder="1" applyAlignment="1">
      <alignment horizontal="center"/>
    </xf>
    <xf numFmtId="4" fontId="1" fillId="2" borderId="11" xfId="0" applyNumberFormat="1" applyFont="1" applyFill="1" applyBorder="1" applyAlignment="1">
      <alignment horizontal="center"/>
    </xf>
    <xf numFmtId="4" fontId="1" fillId="2" borderId="12" xfId="0" applyNumberFormat="1" applyFont="1" applyFill="1" applyBorder="1" applyAlignment="1">
      <alignment horizontal="center"/>
    </xf>
    <xf numFmtId="4" fontId="1" fillId="2" borderId="13" xfId="0" applyNumberFormat="1" applyFont="1" applyFill="1" applyBorder="1" applyAlignment="1">
      <alignment horizontal="center"/>
    </xf>
    <xf numFmtId="4" fontId="1" fillId="2" borderId="8" xfId="0" applyNumberFormat="1" applyFont="1" applyFill="1" applyBorder="1" applyAlignment="1">
      <alignment horizontal="center"/>
    </xf>
    <xf numFmtId="4" fontId="1" fillId="0" borderId="9" xfId="0" applyNumberFormat="1" applyFont="1" applyBorder="1" applyAlignment="1">
      <alignment horizontal="center"/>
    </xf>
    <xf numFmtId="4" fontId="1" fillId="2" borderId="9" xfId="0" applyNumberFormat="1" applyFont="1" applyFill="1" applyBorder="1" applyAlignment="1">
      <alignment horizontal="center"/>
    </xf>
    <xf numFmtId="4" fontId="1" fillId="0" borderId="10" xfId="0" applyNumberFormat="1" applyFont="1" applyBorder="1" applyAlignment="1">
      <alignment horizontal="center"/>
    </xf>
    <xf numFmtId="0" fontId="3" fillId="0" borderId="0" xfId="0" applyFont="1"/>
    <xf numFmtId="0" fontId="1" fillId="3" borderId="1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4" fontId="1" fillId="3" borderId="3" xfId="0" applyNumberFormat="1" applyFont="1" applyFill="1" applyBorder="1" applyAlignment="1">
      <alignment horizontal="center"/>
    </xf>
    <xf numFmtId="4" fontId="1" fillId="3" borderId="1" xfId="0" applyNumberFormat="1" applyFont="1" applyFill="1" applyBorder="1" applyAlignment="1">
      <alignment horizontal="center"/>
    </xf>
    <xf numFmtId="4" fontId="1" fillId="3" borderId="4" xfId="0" applyNumberFormat="1" applyFont="1" applyFill="1" applyBorder="1" applyAlignment="1">
      <alignment horizontal="center"/>
    </xf>
    <xf numFmtId="0" fontId="0" fillId="0" borderId="1" xfId="0" applyBorder="1"/>
    <xf numFmtId="0" fontId="3" fillId="0" borderId="1" xfId="0" applyFont="1" applyBorder="1" applyAlignment="1">
      <alignment vertical="center" wrapText="1"/>
    </xf>
    <xf numFmtId="49" fontId="1" fillId="0" borderId="16" xfId="0" applyNumberFormat="1" applyFont="1" applyBorder="1" applyAlignment="1">
      <alignment horizontal="center"/>
    </xf>
    <xf numFmtId="4" fontId="1" fillId="2" borderId="17" xfId="0" applyNumberFormat="1" applyFont="1" applyFill="1" applyBorder="1" applyAlignment="1">
      <alignment horizontal="center"/>
    </xf>
    <xf numFmtId="4" fontId="1" fillId="0" borderId="16" xfId="0" applyNumberFormat="1" applyFont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4" fontId="1" fillId="0" borderId="18" xfId="0" applyNumberFormat="1" applyFont="1" applyBorder="1" applyAlignment="1">
      <alignment horizontal="center"/>
    </xf>
    <xf numFmtId="4" fontId="1" fillId="3" borderId="2" xfId="0" applyNumberFormat="1" applyFont="1" applyFill="1" applyBorder="1" applyAlignment="1">
      <alignment horizontal="center"/>
    </xf>
    <xf numFmtId="0" fontId="0" fillId="0" borderId="2" xfId="0" applyBorder="1"/>
    <xf numFmtId="49" fontId="1" fillId="2" borderId="19" xfId="0" applyNumberFormat="1" applyFont="1" applyFill="1" applyBorder="1" applyAlignment="1">
      <alignment horizontal="center"/>
    </xf>
    <xf numFmtId="4" fontId="1" fillId="2" borderId="20" xfId="0" applyNumberFormat="1" applyFont="1" applyFill="1" applyBorder="1" applyAlignment="1">
      <alignment horizontal="center"/>
    </xf>
    <xf numFmtId="4" fontId="1" fillId="2" borderId="19" xfId="0" applyNumberFormat="1" applyFont="1" applyFill="1" applyBorder="1" applyAlignment="1">
      <alignment horizontal="center"/>
    </xf>
    <xf numFmtId="4" fontId="1" fillId="2" borderId="21" xfId="0" applyNumberFormat="1" applyFont="1" applyFill="1" applyBorder="1" applyAlignment="1">
      <alignment horizontal="center"/>
    </xf>
    <xf numFmtId="4" fontId="1" fillId="2" borderId="22" xfId="0" applyNumberFormat="1" applyFont="1" applyFill="1" applyBorder="1" applyAlignment="1">
      <alignment horizontal="center"/>
    </xf>
    <xf numFmtId="4" fontId="1" fillId="3" borderId="21" xfId="0" applyNumberFormat="1" applyFont="1" applyFill="1" applyBorder="1" applyAlignment="1">
      <alignment horizontal="center"/>
    </xf>
    <xf numFmtId="0" fontId="0" fillId="0" borderId="2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8" xfId="0" applyBorder="1"/>
    <xf numFmtId="49" fontId="1" fillId="2" borderId="1" xfId="0" applyNumberFormat="1" applyFont="1" applyFill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 wrapText="1"/>
    </xf>
    <xf numFmtId="4" fontId="1" fillId="2" borderId="4" xfId="0" applyNumberFormat="1" applyFont="1" applyFill="1" applyBorder="1" applyAlignment="1">
      <alignment horizontal="center"/>
    </xf>
    <xf numFmtId="49" fontId="1" fillId="2" borderId="3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2" xfId="0" applyFill="1" applyBorder="1"/>
    <xf numFmtId="0" fontId="0" fillId="0" borderId="2" xfId="0" applyBorder="1" applyAlignment="1">
      <alignment horizontal="center" vertical="center"/>
    </xf>
    <xf numFmtId="0" fontId="0" fillId="2" borderId="21" xfId="0" applyFill="1" applyBorder="1" applyAlignment="1">
      <alignment horizontal="center"/>
    </xf>
    <xf numFmtId="0" fontId="0" fillId="0" borderId="22" xfId="0" applyBorder="1"/>
    <xf numFmtId="0" fontId="0" fillId="2" borderId="4" xfId="0" applyFill="1" applyBorder="1" applyAlignment="1">
      <alignment horizontal="center"/>
    </xf>
    <xf numFmtId="0" fontId="1" fillId="4" borderId="0" xfId="0" applyFont="1" applyFill="1" applyBorder="1" applyAlignment="1">
      <alignment horizontal="left" wrapText="1"/>
    </xf>
    <xf numFmtId="0" fontId="1" fillId="4" borderId="0" xfId="0" applyFont="1" applyFill="1" applyBorder="1" applyAlignment="1">
      <alignment horizontal="center"/>
    </xf>
    <xf numFmtId="4" fontId="1" fillId="4" borderId="23" xfId="0" applyNumberFormat="1" applyFont="1" applyFill="1" applyBorder="1" applyAlignment="1">
      <alignment horizontal="center"/>
    </xf>
    <xf numFmtId="4" fontId="1" fillId="4" borderId="0" xfId="0" applyNumberFormat="1" applyFont="1" applyFill="1" applyBorder="1" applyAlignment="1">
      <alignment horizontal="center"/>
    </xf>
    <xf numFmtId="4" fontId="1" fillId="4" borderId="24" xfId="0" applyNumberFormat="1" applyFont="1" applyFill="1" applyBorder="1" applyAlignment="1">
      <alignment horizontal="center"/>
    </xf>
    <xf numFmtId="4" fontId="1" fillId="4" borderId="11" xfId="0" applyNumberFormat="1" applyFont="1" applyFill="1" applyBorder="1" applyAlignment="1">
      <alignment horizontal="center"/>
    </xf>
    <xf numFmtId="4" fontId="1" fillId="4" borderId="12" xfId="0" applyNumberFormat="1" applyFont="1" applyFill="1" applyBorder="1" applyAlignment="1">
      <alignment horizontal="center"/>
    </xf>
    <xf numFmtId="4" fontId="1" fillId="4" borderId="13" xfId="0" applyNumberFormat="1" applyFont="1" applyFill="1" applyBorder="1" applyAlignment="1">
      <alignment horizontal="center"/>
    </xf>
    <xf numFmtId="0" fontId="4" fillId="4" borderId="25" xfId="0" applyFont="1" applyFill="1" applyBorder="1" applyAlignment="1">
      <alignment horizontal="left" wrapText="1"/>
    </xf>
    <xf numFmtId="0" fontId="0" fillId="0" borderId="26" xfId="0" applyBorder="1"/>
    <xf numFmtId="0" fontId="0" fillId="0" borderId="25" xfId="0" applyBorder="1"/>
    <xf numFmtId="0" fontId="0" fillId="0" borderId="2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3" xfId="0" applyFont="1" applyBorder="1" applyAlignment="1">
      <alignment vertical="center" wrapText="1"/>
    </xf>
    <xf numFmtId="0" fontId="3" fillId="2" borderId="3" xfId="0" applyFont="1" applyFill="1" applyBorder="1"/>
    <xf numFmtId="4" fontId="0" fillId="0" borderId="1" xfId="0" applyNumberFormat="1" applyBorder="1"/>
    <xf numFmtId="4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wrapText="1"/>
    </xf>
    <xf numFmtId="4" fontId="0" fillId="2" borderId="1" xfId="0" applyNumberFormat="1" applyFill="1" applyBorder="1"/>
    <xf numFmtId="0" fontId="0" fillId="2" borderId="0" xfId="0" applyFill="1"/>
    <xf numFmtId="0" fontId="6" fillId="0" borderId="14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Z53"/>
  <sheetViews>
    <sheetView tabSelected="1" zoomScaleNormal="100" workbookViewId="0">
      <pane xSplit="3" ySplit="2" topLeftCell="AM8" activePane="bottomRight" state="frozen"/>
      <selection pane="topRight" activeCell="D1" sqref="D1"/>
      <selection pane="bottomLeft" activeCell="A3" sqref="A3"/>
      <selection pane="bottomRight" activeCell="AQ8" sqref="AQ8"/>
    </sheetView>
  </sheetViews>
  <sheetFormatPr defaultRowHeight="15" x14ac:dyDescent="0.25"/>
  <cols>
    <col min="1" max="1" width="28.140625" customWidth="1"/>
    <col min="2" max="2" width="12.28515625" customWidth="1"/>
    <col min="4" max="4" width="10.85546875" bestFit="1" customWidth="1"/>
    <col min="5" max="5" width="10" bestFit="1" customWidth="1"/>
    <col min="6" max="6" width="10.85546875" bestFit="1" customWidth="1"/>
    <col min="7" max="7" width="9.140625" style="2"/>
    <col min="8" max="8" width="11" customWidth="1"/>
    <col min="9" max="9" width="10.85546875" bestFit="1" customWidth="1"/>
    <col min="10" max="10" width="10" bestFit="1" customWidth="1"/>
    <col min="11" max="11" width="10.85546875" bestFit="1" customWidth="1"/>
    <col min="12" max="12" width="10.85546875" style="2" bestFit="1" customWidth="1"/>
    <col min="13" max="14" width="10.85546875" bestFit="1" customWidth="1"/>
    <col min="15" max="16" width="10" bestFit="1" customWidth="1"/>
    <col min="17" max="17" width="10" style="2" bestFit="1" customWidth="1"/>
    <col min="18" max="19" width="10.85546875" bestFit="1" customWidth="1"/>
    <col min="21" max="21" width="10" bestFit="1" customWidth="1"/>
    <col min="22" max="22" width="9.140625" style="2"/>
    <col min="23" max="24" width="10.85546875" bestFit="1" customWidth="1"/>
    <col min="26" max="26" width="10" bestFit="1" customWidth="1"/>
    <col min="27" max="27" width="9.140625" style="2"/>
    <col min="28" max="28" width="10.85546875" bestFit="1" customWidth="1"/>
    <col min="29" max="29" width="13" bestFit="1" customWidth="1"/>
    <col min="30" max="31" width="12" bestFit="1" customWidth="1"/>
    <col min="32" max="32" width="16.5703125" bestFit="1" customWidth="1"/>
    <col min="33" max="33" width="12" bestFit="1" customWidth="1"/>
    <col min="34" max="34" width="13" bestFit="1" customWidth="1"/>
    <col min="35" max="36" width="12" bestFit="1" customWidth="1"/>
    <col min="37" max="37" width="16.5703125" bestFit="1" customWidth="1"/>
    <col min="38" max="38" width="12" bestFit="1" customWidth="1"/>
    <col min="39" max="39" width="13.7109375" bestFit="1" customWidth="1"/>
    <col min="40" max="40" width="12" bestFit="1" customWidth="1"/>
    <col min="41" max="41" width="13.7109375" bestFit="1" customWidth="1"/>
    <col min="42" max="42" width="13" bestFit="1" customWidth="1"/>
    <col min="43" max="44" width="12" bestFit="1" customWidth="1"/>
    <col min="45" max="45" width="9.7109375" bestFit="1" customWidth="1"/>
    <col min="46" max="46" width="11.140625" bestFit="1" customWidth="1"/>
    <col min="48" max="49" width="12" bestFit="1" customWidth="1"/>
    <col min="50" max="50" width="9.7109375" bestFit="1" customWidth="1"/>
    <col min="51" max="51" width="11.140625" bestFit="1" customWidth="1"/>
    <col min="52" max="52" width="10" bestFit="1" customWidth="1"/>
    <col min="53" max="53" width="12" bestFit="1" customWidth="1"/>
    <col min="64" max="64" width="10" bestFit="1" customWidth="1"/>
    <col min="68" max="68" width="10" bestFit="1" customWidth="1"/>
  </cols>
  <sheetData>
    <row r="1" spans="1:78" s="2" customFormat="1" ht="15.75" thickBot="1" x14ac:dyDescent="0.3">
      <c r="A1" s="93"/>
      <c r="B1" s="93"/>
      <c r="C1" s="93"/>
      <c r="D1" s="92" t="s">
        <v>28</v>
      </c>
      <c r="E1" s="92"/>
      <c r="F1" s="92"/>
      <c r="G1" s="92"/>
      <c r="H1" s="92"/>
      <c r="I1" s="92" t="s">
        <v>29</v>
      </c>
      <c r="J1" s="92"/>
      <c r="K1" s="92"/>
      <c r="L1" s="92"/>
      <c r="M1" s="92"/>
      <c r="N1" s="92" t="s">
        <v>28</v>
      </c>
      <c r="O1" s="92"/>
      <c r="P1" s="92"/>
      <c r="Q1" s="92"/>
      <c r="R1" s="92"/>
      <c r="S1" s="92" t="s">
        <v>28</v>
      </c>
      <c r="T1" s="92"/>
      <c r="U1" s="92"/>
      <c r="V1" s="92"/>
      <c r="W1" s="92"/>
      <c r="X1" s="92" t="s">
        <v>28</v>
      </c>
      <c r="Y1" s="92"/>
      <c r="Z1" s="92"/>
      <c r="AA1" s="92"/>
      <c r="AB1" s="92"/>
      <c r="AC1" s="26"/>
      <c r="AD1" s="26"/>
      <c r="AE1" s="26"/>
      <c r="AF1" s="26"/>
      <c r="AG1" s="26"/>
      <c r="AH1" s="90" t="s">
        <v>37</v>
      </c>
      <c r="AI1" s="90"/>
      <c r="AJ1" s="90"/>
      <c r="AK1" s="90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  <c r="AZ1" s="90"/>
      <c r="BA1" s="90"/>
      <c r="BB1" s="91"/>
      <c r="BC1" s="91"/>
      <c r="BD1" s="91"/>
      <c r="BE1" s="91"/>
      <c r="BF1" s="91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</row>
    <row r="2" spans="1:78" ht="51" customHeight="1" x14ac:dyDescent="0.25">
      <c r="A2" s="4"/>
      <c r="B2" s="6"/>
      <c r="C2" s="13"/>
      <c r="D2" s="14" t="s">
        <v>21</v>
      </c>
      <c r="E2" s="15" t="s">
        <v>24</v>
      </c>
      <c r="F2" s="15" t="s">
        <v>25</v>
      </c>
      <c r="G2" s="16" t="s">
        <v>27</v>
      </c>
      <c r="H2" s="15" t="s">
        <v>26</v>
      </c>
      <c r="I2" s="17" t="s">
        <v>21</v>
      </c>
      <c r="J2" s="15" t="s">
        <v>24</v>
      </c>
      <c r="K2" s="15" t="s">
        <v>25</v>
      </c>
      <c r="L2" s="16" t="s">
        <v>27</v>
      </c>
      <c r="M2" s="15" t="s">
        <v>26</v>
      </c>
      <c r="N2" s="17" t="s">
        <v>22</v>
      </c>
      <c r="O2" s="15" t="s">
        <v>24</v>
      </c>
      <c r="P2" s="15" t="s">
        <v>25</v>
      </c>
      <c r="Q2" s="16" t="s">
        <v>27</v>
      </c>
      <c r="R2" s="15" t="s">
        <v>26</v>
      </c>
      <c r="S2" s="17" t="s">
        <v>23</v>
      </c>
      <c r="T2" s="15" t="s">
        <v>24</v>
      </c>
      <c r="U2" s="15" t="s">
        <v>25</v>
      </c>
      <c r="V2" s="16" t="s">
        <v>27</v>
      </c>
      <c r="W2" s="15" t="s">
        <v>26</v>
      </c>
      <c r="X2" s="17" t="s">
        <v>33</v>
      </c>
      <c r="Y2" s="15" t="s">
        <v>24</v>
      </c>
      <c r="Z2" s="15" t="s">
        <v>25</v>
      </c>
      <c r="AA2" s="16" t="s">
        <v>27</v>
      </c>
      <c r="AB2" s="18" t="s">
        <v>26</v>
      </c>
      <c r="AC2" s="42" t="s">
        <v>21</v>
      </c>
      <c r="AD2" s="15" t="s">
        <v>24</v>
      </c>
      <c r="AE2" s="15" t="s">
        <v>25</v>
      </c>
      <c r="AF2" s="16" t="s">
        <v>27</v>
      </c>
      <c r="AG2" s="15" t="s">
        <v>26</v>
      </c>
      <c r="AH2" s="17" t="s">
        <v>21</v>
      </c>
      <c r="AI2" s="15" t="s">
        <v>24</v>
      </c>
      <c r="AJ2" s="15" t="s">
        <v>25</v>
      </c>
      <c r="AK2" s="16" t="s">
        <v>27</v>
      </c>
      <c r="AL2" s="15" t="s">
        <v>26</v>
      </c>
      <c r="AM2" s="17" t="s">
        <v>22</v>
      </c>
      <c r="AN2" s="15" t="s">
        <v>24</v>
      </c>
      <c r="AO2" s="15" t="s">
        <v>25</v>
      </c>
      <c r="AP2" s="16" t="s">
        <v>27</v>
      </c>
      <c r="AQ2" s="15" t="s">
        <v>26</v>
      </c>
      <c r="AR2" s="17" t="s">
        <v>23</v>
      </c>
      <c r="AS2" s="15" t="s">
        <v>24</v>
      </c>
      <c r="AT2" s="15" t="s">
        <v>25</v>
      </c>
      <c r="AU2" s="16" t="s">
        <v>27</v>
      </c>
      <c r="AV2" s="15" t="s">
        <v>26</v>
      </c>
      <c r="AW2" s="17" t="s">
        <v>33</v>
      </c>
      <c r="AX2" s="15" t="s">
        <v>24</v>
      </c>
      <c r="AY2" s="15" t="s">
        <v>25</v>
      </c>
      <c r="AZ2" s="16" t="s">
        <v>27</v>
      </c>
      <c r="BA2" s="35" t="s">
        <v>26</v>
      </c>
      <c r="BB2" s="14" t="s">
        <v>21</v>
      </c>
      <c r="BC2" s="15" t="s">
        <v>24</v>
      </c>
      <c r="BD2" s="15" t="s">
        <v>25</v>
      </c>
      <c r="BE2" s="16" t="s">
        <v>27</v>
      </c>
      <c r="BF2" s="15" t="s">
        <v>26</v>
      </c>
      <c r="BG2" s="17" t="s">
        <v>21</v>
      </c>
      <c r="BH2" s="15" t="s">
        <v>24</v>
      </c>
      <c r="BI2" s="15" t="s">
        <v>25</v>
      </c>
      <c r="BJ2" s="16" t="s">
        <v>27</v>
      </c>
      <c r="BK2" s="15" t="s">
        <v>26</v>
      </c>
      <c r="BL2" s="17" t="s">
        <v>22</v>
      </c>
      <c r="BM2" s="15" t="s">
        <v>24</v>
      </c>
      <c r="BN2" s="15" t="s">
        <v>25</v>
      </c>
      <c r="BO2" s="16" t="s">
        <v>27</v>
      </c>
      <c r="BP2" s="15" t="s">
        <v>26</v>
      </c>
      <c r="BQ2" s="17" t="s">
        <v>23</v>
      </c>
      <c r="BR2" s="15" t="s">
        <v>24</v>
      </c>
      <c r="BS2" s="15" t="s">
        <v>25</v>
      </c>
      <c r="BT2" s="16" t="s">
        <v>27</v>
      </c>
      <c r="BU2" s="15" t="s">
        <v>26</v>
      </c>
      <c r="BV2" s="17" t="s">
        <v>33</v>
      </c>
      <c r="BW2" s="15" t="s">
        <v>24</v>
      </c>
      <c r="BX2" s="15" t="s">
        <v>25</v>
      </c>
      <c r="BY2" s="16" t="s">
        <v>27</v>
      </c>
      <c r="BZ2" s="18" t="s">
        <v>26</v>
      </c>
    </row>
    <row r="3" spans="1:78" ht="15.75" thickBot="1" x14ac:dyDescent="0.3">
      <c r="A3" s="4"/>
      <c r="B3" s="6"/>
      <c r="C3" s="13"/>
      <c r="D3" s="19">
        <f t="shared" ref="D3:R3" si="0">SUM(D4:D36)</f>
        <v>0</v>
      </c>
      <c r="E3" s="20">
        <f t="shared" si="0"/>
        <v>0</v>
      </c>
      <c r="F3" s="20">
        <f t="shared" si="0"/>
        <v>0</v>
      </c>
      <c r="G3" s="20">
        <f t="shared" si="0"/>
        <v>0</v>
      </c>
      <c r="H3" s="20">
        <f t="shared" si="0"/>
        <v>0</v>
      </c>
      <c r="I3" s="20">
        <f t="shared" si="0"/>
        <v>0</v>
      </c>
      <c r="J3" s="20">
        <f t="shared" si="0"/>
        <v>0</v>
      </c>
      <c r="K3" s="20">
        <f t="shared" si="0"/>
        <v>0</v>
      </c>
      <c r="L3" s="20">
        <f t="shared" si="0"/>
        <v>0</v>
      </c>
      <c r="M3" s="20">
        <f t="shared" si="0"/>
        <v>0</v>
      </c>
      <c r="N3" s="20">
        <f t="shared" si="0"/>
        <v>0</v>
      </c>
      <c r="O3" s="20">
        <f t="shared" si="0"/>
        <v>0</v>
      </c>
      <c r="P3" s="20">
        <f t="shared" si="0"/>
        <v>0</v>
      </c>
      <c r="Q3" s="20">
        <f t="shared" si="0"/>
        <v>0</v>
      </c>
      <c r="R3" s="20">
        <f t="shared" si="0"/>
        <v>0</v>
      </c>
      <c r="S3" s="20">
        <f t="shared" ref="S3:AQ3" si="1">SUM(S4:S36)</f>
        <v>0</v>
      </c>
      <c r="T3" s="20">
        <f t="shared" si="1"/>
        <v>0</v>
      </c>
      <c r="U3" s="20">
        <f t="shared" si="1"/>
        <v>0</v>
      </c>
      <c r="V3" s="20">
        <f t="shared" si="1"/>
        <v>0</v>
      </c>
      <c r="W3" s="20">
        <f t="shared" si="1"/>
        <v>0</v>
      </c>
      <c r="X3" s="20">
        <f t="shared" si="1"/>
        <v>0</v>
      </c>
      <c r="Y3" s="20">
        <f t="shared" si="1"/>
        <v>0</v>
      </c>
      <c r="Z3" s="20">
        <f t="shared" si="1"/>
        <v>0</v>
      </c>
      <c r="AA3" s="20">
        <f t="shared" si="1"/>
        <v>0</v>
      </c>
      <c r="AB3" s="21">
        <f t="shared" si="1"/>
        <v>0</v>
      </c>
      <c r="AC3" s="43">
        <f t="shared" si="1"/>
        <v>104644061</v>
      </c>
      <c r="AD3" s="20">
        <f t="shared" si="1"/>
        <v>11912700</v>
      </c>
      <c r="AE3" s="20">
        <f t="shared" si="1"/>
        <v>40033050.000000007</v>
      </c>
      <c r="AF3" s="20">
        <f t="shared" si="1"/>
        <v>1258499</v>
      </c>
      <c r="AG3" s="20">
        <f t="shared" si="1"/>
        <v>51439812</v>
      </c>
      <c r="AH3" s="20">
        <f t="shared" si="1"/>
        <v>102319542</v>
      </c>
      <c r="AI3" s="20">
        <f t="shared" si="1"/>
        <v>11912700</v>
      </c>
      <c r="AJ3" s="20">
        <f t="shared" si="1"/>
        <v>39607603.160000011</v>
      </c>
      <c r="AK3" s="20">
        <f t="shared" si="1"/>
        <v>1258499</v>
      </c>
      <c r="AL3" s="20">
        <f t="shared" si="1"/>
        <v>49540739.840000004</v>
      </c>
      <c r="AM3" s="20">
        <f t="shared" si="1"/>
        <v>93021091.999999985</v>
      </c>
      <c r="AN3" s="20">
        <f t="shared" si="1"/>
        <v>10373040.129999999</v>
      </c>
      <c r="AO3" s="20">
        <f t="shared" si="1"/>
        <v>20515309.870000001</v>
      </c>
      <c r="AP3" s="20">
        <f t="shared" si="1"/>
        <v>0</v>
      </c>
      <c r="AQ3" s="20">
        <f t="shared" si="1"/>
        <v>62132742</v>
      </c>
      <c r="AR3" s="20">
        <f t="shared" ref="AR3:BZ3" si="2">SUM(AR4:AR36)</f>
        <v>51919100</v>
      </c>
      <c r="AS3" s="20">
        <f t="shared" si="2"/>
        <v>501200</v>
      </c>
      <c r="AT3" s="20">
        <f t="shared" si="2"/>
        <v>5451500</v>
      </c>
      <c r="AU3" s="20">
        <f t="shared" si="2"/>
        <v>0</v>
      </c>
      <c r="AV3" s="20">
        <f t="shared" si="2"/>
        <v>45966400</v>
      </c>
      <c r="AW3" s="20">
        <f t="shared" si="2"/>
        <v>50106100</v>
      </c>
      <c r="AX3" s="20">
        <f t="shared" si="2"/>
        <v>514600</v>
      </c>
      <c r="AY3" s="20">
        <f t="shared" si="2"/>
        <v>4224100</v>
      </c>
      <c r="AZ3" s="20">
        <f t="shared" si="2"/>
        <v>0</v>
      </c>
      <c r="BA3" s="36">
        <f t="shared" si="2"/>
        <v>45367400</v>
      </c>
      <c r="BB3" s="7">
        <f t="shared" si="2"/>
        <v>0</v>
      </c>
      <c r="BC3" s="1">
        <f t="shared" si="2"/>
        <v>0</v>
      </c>
      <c r="BD3" s="1">
        <f t="shared" si="2"/>
        <v>0</v>
      </c>
      <c r="BE3" s="1">
        <f t="shared" si="2"/>
        <v>0</v>
      </c>
      <c r="BF3" s="1">
        <f t="shared" si="2"/>
        <v>0</v>
      </c>
      <c r="BG3" s="1">
        <f t="shared" si="2"/>
        <v>0</v>
      </c>
      <c r="BH3" s="1">
        <f t="shared" si="2"/>
        <v>0</v>
      </c>
      <c r="BI3" s="1">
        <f t="shared" si="2"/>
        <v>0</v>
      </c>
      <c r="BJ3" s="1">
        <f t="shared" si="2"/>
        <v>0</v>
      </c>
      <c r="BK3" s="1">
        <f t="shared" si="2"/>
        <v>0</v>
      </c>
      <c r="BL3" s="1">
        <f t="shared" si="2"/>
        <v>0</v>
      </c>
      <c r="BM3" s="1">
        <f t="shared" si="2"/>
        <v>0</v>
      </c>
      <c r="BN3" s="1">
        <f t="shared" si="2"/>
        <v>0</v>
      </c>
      <c r="BO3" s="1">
        <f t="shared" si="2"/>
        <v>0</v>
      </c>
      <c r="BP3" s="1">
        <f t="shared" si="2"/>
        <v>0</v>
      </c>
      <c r="BQ3" s="1">
        <f t="shared" si="2"/>
        <v>0</v>
      </c>
      <c r="BR3" s="1">
        <f t="shared" si="2"/>
        <v>0</v>
      </c>
      <c r="BS3" s="1">
        <f t="shared" si="2"/>
        <v>0</v>
      </c>
      <c r="BT3" s="1">
        <f t="shared" si="2"/>
        <v>0</v>
      </c>
      <c r="BU3" s="1">
        <f t="shared" si="2"/>
        <v>0</v>
      </c>
      <c r="BV3" s="1">
        <f t="shared" si="2"/>
        <v>0</v>
      </c>
      <c r="BW3" s="1">
        <f t="shared" si="2"/>
        <v>0</v>
      </c>
      <c r="BX3" s="1">
        <f t="shared" si="2"/>
        <v>0</v>
      </c>
      <c r="BY3" s="1">
        <f t="shared" si="2"/>
        <v>0</v>
      </c>
      <c r="BZ3" s="58">
        <f t="shared" si="2"/>
        <v>0</v>
      </c>
    </row>
    <row r="4" spans="1:78" ht="64.5" x14ac:dyDescent="0.25">
      <c r="A4" s="5" t="s">
        <v>5</v>
      </c>
      <c r="B4" s="6">
        <v>601010003</v>
      </c>
      <c r="C4" s="13">
        <v>113</v>
      </c>
      <c r="D4" s="22">
        <f>E4+F4+G4+H4</f>
        <v>0</v>
      </c>
      <c r="E4" s="23"/>
      <c r="F4" s="23"/>
      <c r="G4" s="23"/>
      <c r="H4" s="23"/>
      <c r="I4" s="24">
        <f t="shared" ref="I4:I33" si="3">J4+K4+L4+M4</f>
        <v>0</v>
      </c>
      <c r="J4" s="23"/>
      <c r="K4" s="23"/>
      <c r="L4" s="23"/>
      <c r="M4" s="23"/>
      <c r="N4" s="24">
        <f t="shared" ref="N4:N33" si="4">O4+P4+Q4+R4</f>
        <v>0</v>
      </c>
      <c r="O4" s="23"/>
      <c r="P4" s="23"/>
      <c r="Q4" s="23"/>
      <c r="R4" s="23"/>
      <c r="S4" s="24">
        <f t="shared" ref="S4:S33" si="5">T4+U4+V4+W4</f>
        <v>0</v>
      </c>
      <c r="T4" s="23"/>
      <c r="U4" s="23"/>
      <c r="V4" s="23"/>
      <c r="W4" s="23"/>
      <c r="X4" s="24">
        <f t="shared" ref="X4:X33" si="6">Y4+Z4+AA4+AB4</f>
        <v>0</v>
      </c>
      <c r="Y4" s="23"/>
      <c r="Z4" s="23"/>
      <c r="AA4" s="23"/>
      <c r="AB4" s="25"/>
      <c r="AC4" s="44">
        <f>AD4+AE4+AF4+AG4</f>
        <v>879198.14</v>
      </c>
      <c r="AD4" s="23"/>
      <c r="AE4" s="23"/>
      <c r="AF4" s="23"/>
      <c r="AG4" s="23">
        <v>879198.14</v>
      </c>
      <c r="AH4" s="24">
        <f t="shared" ref="AH4:AH36" si="7">AI4+AJ4+AK4+AL4</f>
        <v>343652.64</v>
      </c>
      <c r="AI4" s="23"/>
      <c r="AJ4" s="23"/>
      <c r="AK4" s="23"/>
      <c r="AL4" s="23">
        <v>343652.64</v>
      </c>
      <c r="AM4" s="24">
        <f t="shared" ref="AM4:AM36" si="8">AN4+AO4+AP4+AQ4</f>
        <v>600000</v>
      </c>
      <c r="AN4" s="23"/>
      <c r="AO4" s="23"/>
      <c r="AP4" s="23"/>
      <c r="AQ4" s="23">
        <v>600000</v>
      </c>
      <c r="AR4" s="24">
        <f t="shared" ref="AR4:AR36" si="9">AS4+AT4+AU4+AV4</f>
        <v>600000</v>
      </c>
      <c r="AS4" s="23"/>
      <c r="AT4" s="23"/>
      <c r="AU4" s="23"/>
      <c r="AV4" s="23">
        <v>600000</v>
      </c>
      <c r="AW4" s="24">
        <f t="shared" ref="AW4:AW36" si="10">AX4+AY4+AZ4+BA4</f>
        <v>600000</v>
      </c>
      <c r="AX4" s="23"/>
      <c r="AY4" s="23"/>
      <c r="AZ4" s="23"/>
      <c r="BA4" s="37">
        <v>600000</v>
      </c>
      <c r="BB4" s="7">
        <f>BC4+BD4+BE4+BF4</f>
        <v>0</v>
      </c>
      <c r="BC4" s="3"/>
      <c r="BD4" s="3"/>
      <c r="BE4" s="3"/>
      <c r="BF4" s="3"/>
      <c r="BG4" s="1">
        <f t="shared" ref="BG4:BG36" si="11">BH4+BI4+BJ4+BK4</f>
        <v>0</v>
      </c>
      <c r="BH4" s="3"/>
      <c r="BI4" s="3"/>
      <c r="BJ4" s="3"/>
      <c r="BK4" s="3"/>
      <c r="BL4" s="1">
        <f t="shared" ref="BL4:BL36" si="12">BM4+BN4+BO4+BP4</f>
        <v>0</v>
      </c>
      <c r="BM4" s="3"/>
      <c r="BN4" s="3"/>
      <c r="BO4" s="3"/>
      <c r="BP4" s="3"/>
      <c r="BQ4" s="1">
        <f t="shared" ref="BQ4:BQ36" si="13">BR4+BS4+BT4+BU4</f>
        <v>0</v>
      </c>
      <c r="BR4" s="3"/>
      <c r="BS4" s="3"/>
      <c r="BT4" s="3"/>
      <c r="BU4" s="3"/>
      <c r="BV4" s="1">
        <f t="shared" ref="BV4:BV36" si="14">BW4+BX4+BY4+BZ4</f>
        <v>0</v>
      </c>
      <c r="BW4" s="3"/>
      <c r="BX4" s="3"/>
      <c r="BY4" s="3"/>
      <c r="BZ4" s="8"/>
    </row>
    <row r="5" spans="1:78" ht="64.5" x14ac:dyDescent="0.25">
      <c r="A5" s="5" t="s">
        <v>5</v>
      </c>
      <c r="B5" s="6">
        <v>601010003</v>
      </c>
      <c r="C5" s="13">
        <v>501</v>
      </c>
      <c r="D5" s="7">
        <f t="shared" ref="D5:D33" si="15">E5+F5+G5+H5</f>
        <v>0</v>
      </c>
      <c r="E5" s="3"/>
      <c r="F5" s="3"/>
      <c r="G5" s="3"/>
      <c r="H5" s="3"/>
      <c r="I5" s="1">
        <f t="shared" si="3"/>
        <v>0</v>
      </c>
      <c r="J5" s="3"/>
      <c r="K5" s="3"/>
      <c r="L5" s="3"/>
      <c r="M5" s="3"/>
      <c r="N5" s="1">
        <f t="shared" si="4"/>
        <v>0</v>
      </c>
      <c r="O5" s="3"/>
      <c r="P5" s="3"/>
      <c r="Q5" s="3"/>
      <c r="R5" s="3"/>
      <c r="S5" s="1">
        <f t="shared" si="5"/>
        <v>0</v>
      </c>
      <c r="T5" s="3"/>
      <c r="U5" s="3"/>
      <c r="V5" s="3"/>
      <c r="W5" s="3"/>
      <c r="X5" s="1">
        <f t="shared" si="6"/>
        <v>0</v>
      </c>
      <c r="Y5" s="3"/>
      <c r="Z5" s="3"/>
      <c r="AA5" s="3"/>
      <c r="AB5" s="8"/>
      <c r="AC5" s="45">
        <f t="shared" ref="AC5:AC36" si="16">AD5+AE5+AF5+AG5</f>
        <v>1375968.38</v>
      </c>
      <c r="AD5" s="3"/>
      <c r="AE5" s="3"/>
      <c r="AF5" s="3"/>
      <c r="AG5" s="3">
        <v>1375968.38</v>
      </c>
      <c r="AH5" s="1">
        <f t="shared" si="7"/>
        <v>1346231.56</v>
      </c>
      <c r="AI5" s="3"/>
      <c r="AJ5" s="3"/>
      <c r="AK5" s="3"/>
      <c r="AL5" s="3">
        <v>1346231.56</v>
      </c>
      <c r="AM5" s="1">
        <f t="shared" si="8"/>
        <v>6831281.3100000005</v>
      </c>
      <c r="AN5" s="3"/>
      <c r="AO5" s="3">
        <v>5376200</v>
      </c>
      <c r="AP5" s="3"/>
      <c r="AQ5" s="3">
        <v>1455081.31</v>
      </c>
      <c r="AR5" s="1">
        <f t="shared" si="9"/>
        <v>837000</v>
      </c>
      <c r="AS5" s="3"/>
      <c r="AT5" s="3"/>
      <c r="AU5" s="3"/>
      <c r="AV5" s="3">
        <v>837000</v>
      </c>
      <c r="AW5" s="1">
        <f t="shared" si="10"/>
        <v>1000000</v>
      </c>
      <c r="AX5" s="3"/>
      <c r="AY5" s="3"/>
      <c r="AZ5" s="3"/>
      <c r="BA5" s="38">
        <v>1000000</v>
      </c>
      <c r="BB5" s="7">
        <f t="shared" ref="BB5:BB36" si="17">BC5+BD5+BE5+BF5</f>
        <v>0</v>
      </c>
      <c r="BC5" s="3"/>
      <c r="BD5" s="3"/>
      <c r="BE5" s="3"/>
      <c r="BF5" s="3"/>
      <c r="BG5" s="1">
        <f t="shared" si="11"/>
        <v>0</v>
      </c>
      <c r="BH5" s="3"/>
      <c r="BI5" s="3"/>
      <c r="BJ5" s="3"/>
      <c r="BK5" s="3"/>
      <c r="BL5" s="1">
        <f t="shared" si="12"/>
        <v>0</v>
      </c>
      <c r="BM5" s="3"/>
      <c r="BN5" s="3"/>
      <c r="BO5" s="3"/>
      <c r="BP5" s="3"/>
      <c r="BQ5" s="1">
        <f t="shared" si="13"/>
        <v>0</v>
      </c>
      <c r="BR5" s="3"/>
      <c r="BS5" s="3"/>
      <c r="BT5" s="3"/>
      <c r="BU5" s="3"/>
      <c r="BV5" s="1">
        <f t="shared" si="14"/>
        <v>0</v>
      </c>
      <c r="BW5" s="3"/>
      <c r="BX5" s="3"/>
      <c r="BY5" s="3"/>
      <c r="BZ5" s="8"/>
    </row>
    <row r="6" spans="1:78" ht="115.5" x14ac:dyDescent="0.25">
      <c r="A6" s="5" t="s">
        <v>6</v>
      </c>
      <c r="B6" s="6">
        <v>601010004</v>
      </c>
      <c r="C6" s="13">
        <v>502</v>
      </c>
      <c r="D6" s="7">
        <f t="shared" si="15"/>
        <v>0</v>
      </c>
      <c r="E6" s="3"/>
      <c r="F6" s="3"/>
      <c r="G6" s="3"/>
      <c r="H6" s="3"/>
      <c r="I6" s="1">
        <f t="shared" si="3"/>
        <v>0</v>
      </c>
      <c r="J6" s="3"/>
      <c r="K6" s="3"/>
      <c r="L6" s="3"/>
      <c r="M6" s="3"/>
      <c r="N6" s="1">
        <f t="shared" si="4"/>
        <v>0</v>
      </c>
      <c r="O6" s="3"/>
      <c r="P6" s="3"/>
      <c r="Q6" s="3"/>
      <c r="R6" s="3"/>
      <c r="S6" s="1">
        <f t="shared" si="5"/>
        <v>0</v>
      </c>
      <c r="T6" s="3"/>
      <c r="U6" s="3"/>
      <c r="V6" s="3"/>
      <c r="W6" s="3"/>
      <c r="X6" s="1">
        <f t="shared" si="6"/>
        <v>0</v>
      </c>
      <c r="Y6" s="3"/>
      <c r="Z6" s="3"/>
      <c r="AA6" s="3"/>
      <c r="AB6" s="8"/>
      <c r="AC6" s="45">
        <f t="shared" si="16"/>
        <v>38102043.780000001</v>
      </c>
      <c r="AD6" s="3"/>
      <c r="AE6" s="3">
        <v>31250000</v>
      </c>
      <c r="AF6" s="3">
        <v>1258499</v>
      </c>
      <c r="AG6" s="3">
        <v>5593544.7800000003</v>
      </c>
      <c r="AH6" s="1">
        <f t="shared" si="7"/>
        <v>37625325.75</v>
      </c>
      <c r="AI6" s="3"/>
      <c r="AJ6" s="3">
        <v>31250000</v>
      </c>
      <c r="AK6" s="3">
        <v>1258499</v>
      </c>
      <c r="AL6" s="3">
        <v>5116826.75</v>
      </c>
      <c r="AM6" s="1">
        <f t="shared" si="8"/>
        <v>22302535.009999998</v>
      </c>
      <c r="AN6" s="3"/>
      <c r="AO6" s="3">
        <v>8550000</v>
      </c>
      <c r="AP6" s="3"/>
      <c r="AQ6" s="3">
        <v>13752535.01</v>
      </c>
      <c r="AR6" s="1">
        <f t="shared" si="9"/>
        <v>4000000</v>
      </c>
      <c r="AS6" s="3"/>
      <c r="AT6" s="3"/>
      <c r="AU6" s="3"/>
      <c r="AV6" s="3">
        <v>4000000</v>
      </c>
      <c r="AW6" s="1">
        <f t="shared" si="10"/>
        <v>4000000</v>
      </c>
      <c r="AX6" s="3"/>
      <c r="AY6" s="3"/>
      <c r="AZ6" s="3"/>
      <c r="BA6" s="38">
        <v>4000000</v>
      </c>
      <c r="BB6" s="7">
        <f t="shared" si="17"/>
        <v>0</v>
      </c>
      <c r="BC6" s="3"/>
      <c r="BD6" s="3"/>
      <c r="BE6" s="3"/>
      <c r="BF6" s="3"/>
      <c r="BG6" s="1">
        <f t="shared" si="11"/>
        <v>0</v>
      </c>
      <c r="BH6" s="3"/>
      <c r="BI6" s="3"/>
      <c r="BJ6" s="3"/>
      <c r="BK6" s="3"/>
      <c r="BL6" s="1">
        <f t="shared" si="12"/>
        <v>0</v>
      </c>
      <c r="BM6" s="3"/>
      <c r="BN6" s="3"/>
      <c r="BO6" s="3"/>
      <c r="BP6" s="3"/>
      <c r="BQ6" s="1">
        <f t="shared" si="13"/>
        <v>0</v>
      </c>
      <c r="BR6" s="3"/>
      <c r="BS6" s="3"/>
      <c r="BT6" s="3"/>
      <c r="BU6" s="3"/>
      <c r="BV6" s="1">
        <f t="shared" si="14"/>
        <v>0</v>
      </c>
      <c r="BW6" s="3"/>
      <c r="BX6" s="3"/>
      <c r="BY6" s="3"/>
      <c r="BZ6" s="8"/>
    </row>
    <row r="7" spans="1:78" ht="294" x14ac:dyDescent="0.25">
      <c r="A7" s="5" t="s">
        <v>7</v>
      </c>
      <c r="B7" s="6">
        <v>601010006</v>
      </c>
      <c r="C7" s="13">
        <v>409</v>
      </c>
      <c r="D7" s="7">
        <f t="shared" si="15"/>
        <v>0</v>
      </c>
      <c r="E7" s="3"/>
      <c r="F7" s="3"/>
      <c r="G7" s="3"/>
      <c r="H7" s="3"/>
      <c r="I7" s="1">
        <f t="shared" si="3"/>
        <v>0</v>
      </c>
      <c r="J7" s="3"/>
      <c r="K7" s="3"/>
      <c r="L7" s="3"/>
      <c r="M7" s="3"/>
      <c r="N7" s="1">
        <f t="shared" si="4"/>
        <v>0</v>
      </c>
      <c r="O7" s="3"/>
      <c r="P7" s="3"/>
      <c r="Q7" s="3"/>
      <c r="R7" s="3"/>
      <c r="S7" s="1">
        <f t="shared" si="5"/>
        <v>0</v>
      </c>
      <c r="T7" s="3"/>
      <c r="U7" s="3"/>
      <c r="V7" s="3"/>
      <c r="W7" s="3"/>
      <c r="X7" s="1">
        <f t="shared" si="6"/>
        <v>0</v>
      </c>
      <c r="Y7" s="3"/>
      <c r="Z7" s="3"/>
      <c r="AA7" s="3"/>
      <c r="AB7" s="8"/>
      <c r="AC7" s="45">
        <f t="shared" si="16"/>
        <v>5178134.04</v>
      </c>
      <c r="AD7" s="3"/>
      <c r="AE7" s="3">
        <v>4521350</v>
      </c>
      <c r="AF7" s="3"/>
      <c r="AG7" s="3">
        <v>656784.04</v>
      </c>
      <c r="AH7" s="1">
        <f t="shared" si="7"/>
        <v>5123490.3600000003</v>
      </c>
      <c r="AI7" s="3"/>
      <c r="AJ7" s="3">
        <v>4521350</v>
      </c>
      <c r="AK7" s="3"/>
      <c r="AL7" s="3">
        <v>602140.36</v>
      </c>
      <c r="AM7" s="1">
        <f t="shared" si="8"/>
        <v>6463400</v>
      </c>
      <c r="AN7" s="3"/>
      <c r="AO7" s="3">
        <v>6140200</v>
      </c>
      <c r="AP7" s="3"/>
      <c r="AQ7" s="3">
        <v>323200</v>
      </c>
      <c r="AR7" s="1">
        <f t="shared" si="9"/>
        <v>5738300</v>
      </c>
      <c r="AS7" s="3"/>
      <c r="AT7" s="3">
        <v>5451400</v>
      </c>
      <c r="AU7" s="3"/>
      <c r="AV7" s="3">
        <v>286900</v>
      </c>
      <c r="AW7" s="1">
        <f t="shared" si="10"/>
        <v>4446300</v>
      </c>
      <c r="AX7" s="3"/>
      <c r="AY7" s="3">
        <v>4224000</v>
      </c>
      <c r="AZ7" s="3"/>
      <c r="BA7" s="38">
        <v>222300</v>
      </c>
      <c r="BB7" s="7">
        <f t="shared" si="17"/>
        <v>0</v>
      </c>
      <c r="BC7" s="3"/>
      <c r="BD7" s="3"/>
      <c r="BE7" s="3"/>
      <c r="BF7" s="3"/>
      <c r="BG7" s="1">
        <f t="shared" si="11"/>
        <v>0</v>
      </c>
      <c r="BH7" s="3"/>
      <c r="BI7" s="3"/>
      <c r="BJ7" s="3"/>
      <c r="BK7" s="3"/>
      <c r="BL7" s="1">
        <f t="shared" si="12"/>
        <v>0</v>
      </c>
      <c r="BM7" s="3"/>
      <c r="BN7" s="3"/>
      <c r="BO7" s="3"/>
      <c r="BP7" s="3"/>
      <c r="BQ7" s="1">
        <f t="shared" si="13"/>
        <v>0</v>
      </c>
      <c r="BR7" s="3"/>
      <c r="BS7" s="3"/>
      <c r="BT7" s="3"/>
      <c r="BU7" s="3"/>
      <c r="BV7" s="1">
        <f t="shared" si="14"/>
        <v>0</v>
      </c>
      <c r="BW7" s="3"/>
      <c r="BX7" s="3"/>
      <c r="BY7" s="3"/>
      <c r="BZ7" s="8"/>
    </row>
    <row r="8" spans="1:78" ht="294" x14ac:dyDescent="0.25">
      <c r="A8" s="5" t="s">
        <v>7</v>
      </c>
      <c r="B8" s="6">
        <v>601010006</v>
      </c>
      <c r="C8" s="13">
        <v>409</v>
      </c>
      <c r="D8" s="7">
        <f t="shared" si="15"/>
        <v>0</v>
      </c>
      <c r="E8" s="3"/>
      <c r="F8" s="3"/>
      <c r="G8" s="3"/>
      <c r="H8" s="3"/>
      <c r="I8" s="1">
        <f t="shared" si="3"/>
        <v>0</v>
      </c>
      <c r="J8" s="3"/>
      <c r="K8" s="3"/>
      <c r="L8" s="3"/>
      <c r="M8" s="3"/>
      <c r="N8" s="1">
        <f t="shared" si="4"/>
        <v>0</v>
      </c>
      <c r="O8" s="3"/>
      <c r="P8" s="3"/>
      <c r="Q8" s="3"/>
      <c r="R8" s="3"/>
      <c r="S8" s="1">
        <f t="shared" si="5"/>
        <v>0</v>
      </c>
      <c r="T8" s="3"/>
      <c r="U8" s="3"/>
      <c r="V8" s="3"/>
      <c r="W8" s="3"/>
      <c r="X8" s="1">
        <f t="shared" si="6"/>
        <v>0</v>
      </c>
      <c r="Y8" s="3"/>
      <c r="Z8" s="3"/>
      <c r="AA8" s="3"/>
      <c r="AB8" s="8"/>
      <c r="AC8" s="45">
        <f t="shared" si="16"/>
        <v>1184865.22</v>
      </c>
      <c r="AD8" s="3"/>
      <c r="AE8" s="3"/>
      <c r="AF8" s="3"/>
      <c r="AG8" s="3">
        <v>1184865.22</v>
      </c>
      <c r="AH8" s="1">
        <f t="shared" si="7"/>
        <v>798431.34</v>
      </c>
      <c r="AI8" s="3"/>
      <c r="AJ8" s="3"/>
      <c r="AK8" s="3"/>
      <c r="AL8" s="3">
        <v>798431.34</v>
      </c>
      <c r="AM8" s="1">
        <f t="shared" si="8"/>
        <v>4476200</v>
      </c>
      <c r="AN8" s="3"/>
      <c r="AO8" s="3"/>
      <c r="AP8" s="3"/>
      <c r="AQ8" s="3">
        <v>4476200</v>
      </c>
      <c r="AR8" s="1">
        <f t="shared" si="9"/>
        <v>3010300</v>
      </c>
      <c r="AS8" s="3"/>
      <c r="AT8" s="3"/>
      <c r="AU8" s="3"/>
      <c r="AV8" s="3">
        <v>3010300</v>
      </c>
      <c r="AW8" s="1">
        <f t="shared" si="10"/>
        <v>3222000</v>
      </c>
      <c r="AX8" s="3"/>
      <c r="AY8" s="3"/>
      <c r="AZ8" s="3"/>
      <c r="BA8" s="38">
        <v>3222000</v>
      </c>
      <c r="BB8" s="7">
        <f t="shared" si="17"/>
        <v>0</v>
      </c>
      <c r="BC8" s="3"/>
      <c r="BD8" s="3"/>
      <c r="BE8" s="3"/>
      <c r="BF8" s="3"/>
      <c r="BG8" s="1">
        <f t="shared" si="11"/>
        <v>0</v>
      </c>
      <c r="BH8" s="3"/>
      <c r="BI8" s="3"/>
      <c r="BJ8" s="3"/>
      <c r="BK8" s="3"/>
      <c r="BL8" s="1">
        <f t="shared" si="12"/>
        <v>0</v>
      </c>
      <c r="BM8" s="3"/>
      <c r="BN8" s="3"/>
      <c r="BO8" s="3"/>
      <c r="BP8" s="3"/>
      <c r="BQ8" s="1">
        <f t="shared" si="13"/>
        <v>0</v>
      </c>
      <c r="BR8" s="3"/>
      <c r="BS8" s="3"/>
      <c r="BT8" s="3"/>
      <c r="BU8" s="3"/>
      <c r="BV8" s="1">
        <f t="shared" si="14"/>
        <v>0</v>
      </c>
      <c r="BW8" s="3"/>
      <c r="BX8" s="3"/>
      <c r="BY8" s="3"/>
      <c r="BZ8" s="8"/>
    </row>
    <row r="9" spans="1:78" ht="294" x14ac:dyDescent="0.25">
      <c r="A9" s="5" t="s">
        <v>7</v>
      </c>
      <c r="B9" s="6">
        <v>601010006</v>
      </c>
      <c r="C9" s="13">
        <v>503</v>
      </c>
      <c r="D9" s="7">
        <f t="shared" si="15"/>
        <v>0</v>
      </c>
      <c r="E9" s="3"/>
      <c r="F9" s="3"/>
      <c r="G9" s="3"/>
      <c r="H9" s="3"/>
      <c r="I9" s="1">
        <f t="shared" si="3"/>
        <v>0</v>
      </c>
      <c r="J9" s="3"/>
      <c r="K9" s="3"/>
      <c r="L9" s="3"/>
      <c r="M9" s="3"/>
      <c r="N9" s="1">
        <f t="shared" si="4"/>
        <v>0</v>
      </c>
      <c r="O9" s="3"/>
      <c r="P9" s="3"/>
      <c r="Q9" s="3"/>
      <c r="R9" s="3"/>
      <c r="S9" s="1">
        <f t="shared" si="5"/>
        <v>0</v>
      </c>
      <c r="T9" s="3"/>
      <c r="U9" s="3"/>
      <c r="V9" s="3"/>
      <c r="W9" s="3"/>
      <c r="X9" s="1">
        <f t="shared" si="6"/>
        <v>0</v>
      </c>
      <c r="Y9" s="3"/>
      <c r="Z9" s="3"/>
      <c r="AA9" s="3"/>
      <c r="AB9" s="8"/>
      <c r="AC9" s="45">
        <f t="shared" si="16"/>
        <v>0</v>
      </c>
      <c r="AD9" s="3"/>
      <c r="AE9" s="3"/>
      <c r="AF9" s="3"/>
      <c r="AG9" s="3"/>
      <c r="AH9" s="1">
        <f t="shared" si="7"/>
        <v>0</v>
      </c>
      <c r="AI9" s="3"/>
      <c r="AJ9" s="3"/>
      <c r="AK9" s="3"/>
      <c r="AL9" s="3"/>
      <c r="AM9" s="1">
        <f t="shared" si="8"/>
        <v>0</v>
      </c>
      <c r="AN9" s="3"/>
      <c r="AO9" s="3"/>
      <c r="AP9" s="3"/>
      <c r="AQ9" s="3"/>
      <c r="AR9" s="1">
        <f t="shared" si="9"/>
        <v>0</v>
      </c>
      <c r="AS9" s="3"/>
      <c r="AT9" s="3"/>
      <c r="AU9" s="3"/>
      <c r="AV9" s="3"/>
      <c r="AW9" s="1">
        <f t="shared" si="10"/>
        <v>0</v>
      </c>
      <c r="AX9" s="3"/>
      <c r="AY9" s="3"/>
      <c r="AZ9" s="3"/>
      <c r="BA9" s="38"/>
      <c r="BB9" s="7">
        <f t="shared" si="17"/>
        <v>0</v>
      </c>
      <c r="BC9" s="3"/>
      <c r="BD9" s="3"/>
      <c r="BE9" s="3"/>
      <c r="BF9" s="3"/>
      <c r="BG9" s="1">
        <f t="shared" si="11"/>
        <v>0</v>
      </c>
      <c r="BH9" s="3"/>
      <c r="BI9" s="3"/>
      <c r="BJ9" s="3"/>
      <c r="BK9" s="3"/>
      <c r="BL9" s="1">
        <f t="shared" si="12"/>
        <v>0</v>
      </c>
      <c r="BM9" s="3"/>
      <c r="BN9" s="3"/>
      <c r="BO9" s="3"/>
      <c r="BP9" s="3"/>
      <c r="BQ9" s="1">
        <f t="shared" si="13"/>
        <v>0</v>
      </c>
      <c r="BR9" s="3"/>
      <c r="BS9" s="3"/>
      <c r="BT9" s="3"/>
      <c r="BU9" s="3"/>
      <c r="BV9" s="1">
        <f t="shared" si="14"/>
        <v>0</v>
      </c>
      <c r="BW9" s="3"/>
      <c r="BX9" s="3"/>
      <c r="BY9" s="3"/>
      <c r="BZ9" s="8"/>
    </row>
    <row r="10" spans="1:78" ht="90" x14ac:dyDescent="0.25">
      <c r="A10" s="5" t="s">
        <v>8</v>
      </c>
      <c r="B10" s="6">
        <v>601010013</v>
      </c>
      <c r="C10" s="13">
        <v>314</v>
      </c>
      <c r="D10" s="7">
        <f t="shared" si="15"/>
        <v>0</v>
      </c>
      <c r="E10" s="3"/>
      <c r="F10" s="3"/>
      <c r="G10" s="3"/>
      <c r="H10" s="3"/>
      <c r="I10" s="1">
        <f t="shared" si="3"/>
        <v>0</v>
      </c>
      <c r="J10" s="3"/>
      <c r="K10" s="3"/>
      <c r="L10" s="3"/>
      <c r="M10" s="3"/>
      <c r="N10" s="1">
        <f t="shared" si="4"/>
        <v>0</v>
      </c>
      <c r="O10" s="3"/>
      <c r="P10" s="3"/>
      <c r="Q10" s="3"/>
      <c r="R10" s="3"/>
      <c r="S10" s="1">
        <f t="shared" si="5"/>
        <v>0</v>
      </c>
      <c r="T10" s="3"/>
      <c r="U10" s="3"/>
      <c r="V10" s="3"/>
      <c r="W10" s="3"/>
      <c r="X10" s="1">
        <f t="shared" si="6"/>
        <v>0</v>
      </c>
      <c r="Y10" s="3"/>
      <c r="Z10" s="3"/>
      <c r="AA10" s="3"/>
      <c r="AB10" s="8"/>
      <c r="AC10" s="45">
        <f t="shared" si="16"/>
        <v>0</v>
      </c>
      <c r="AD10" s="3"/>
      <c r="AE10" s="3"/>
      <c r="AF10" s="3"/>
      <c r="AG10" s="3"/>
      <c r="AH10" s="1">
        <f t="shared" si="7"/>
        <v>0</v>
      </c>
      <c r="AI10" s="3"/>
      <c r="AJ10" s="3"/>
      <c r="AK10" s="3"/>
      <c r="AL10" s="3"/>
      <c r="AM10" s="1">
        <f t="shared" si="8"/>
        <v>130000</v>
      </c>
      <c r="AN10" s="3"/>
      <c r="AO10" s="3"/>
      <c r="AP10" s="3"/>
      <c r="AQ10" s="3">
        <v>130000</v>
      </c>
      <c r="AR10" s="1">
        <f t="shared" si="9"/>
        <v>115000</v>
      </c>
      <c r="AS10" s="3"/>
      <c r="AT10" s="3"/>
      <c r="AU10" s="3"/>
      <c r="AV10" s="3">
        <v>115000</v>
      </c>
      <c r="AW10" s="1">
        <f t="shared" si="10"/>
        <v>110000</v>
      </c>
      <c r="AX10" s="3"/>
      <c r="AY10" s="3"/>
      <c r="AZ10" s="3"/>
      <c r="BA10" s="38">
        <v>110000</v>
      </c>
      <c r="BB10" s="7">
        <f t="shared" si="17"/>
        <v>0</v>
      </c>
      <c r="BC10" s="3"/>
      <c r="BD10" s="3"/>
      <c r="BE10" s="3"/>
      <c r="BF10" s="3"/>
      <c r="BG10" s="1">
        <f t="shared" si="11"/>
        <v>0</v>
      </c>
      <c r="BH10" s="3"/>
      <c r="BI10" s="3"/>
      <c r="BJ10" s="3"/>
      <c r="BK10" s="3"/>
      <c r="BL10" s="1">
        <f t="shared" si="12"/>
        <v>0</v>
      </c>
      <c r="BM10" s="3"/>
      <c r="BN10" s="3"/>
      <c r="BO10" s="3"/>
      <c r="BP10" s="3"/>
      <c r="BQ10" s="1">
        <f t="shared" si="13"/>
        <v>0</v>
      </c>
      <c r="BR10" s="3"/>
      <c r="BS10" s="3"/>
      <c r="BT10" s="3"/>
      <c r="BU10" s="3"/>
      <c r="BV10" s="1">
        <f t="shared" si="14"/>
        <v>0</v>
      </c>
      <c r="BW10" s="3"/>
      <c r="BX10" s="3"/>
      <c r="BY10" s="3"/>
      <c r="BZ10" s="8"/>
    </row>
    <row r="11" spans="1:78" ht="51.75" x14ac:dyDescent="0.25">
      <c r="A11" s="5" t="s">
        <v>9</v>
      </c>
      <c r="B11" s="6">
        <v>601010015</v>
      </c>
      <c r="C11" s="13">
        <v>309</v>
      </c>
      <c r="D11" s="7">
        <f t="shared" si="15"/>
        <v>0</v>
      </c>
      <c r="E11" s="3"/>
      <c r="F11" s="3"/>
      <c r="G11" s="3"/>
      <c r="H11" s="3"/>
      <c r="I11" s="1">
        <f t="shared" si="3"/>
        <v>0</v>
      </c>
      <c r="J11" s="3"/>
      <c r="K11" s="3"/>
      <c r="L11" s="3"/>
      <c r="M11" s="3"/>
      <c r="N11" s="1">
        <f t="shared" si="4"/>
        <v>0</v>
      </c>
      <c r="O11" s="3"/>
      <c r="P11" s="3"/>
      <c r="Q11" s="3"/>
      <c r="R11" s="3"/>
      <c r="S11" s="1">
        <f t="shared" si="5"/>
        <v>0</v>
      </c>
      <c r="T11" s="3"/>
      <c r="U11" s="3"/>
      <c r="V11" s="3"/>
      <c r="W11" s="3"/>
      <c r="X11" s="1">
        <f t="shared" si="6"/>
        <v>0</v>
      </c>
      <c r="Y11" s="3"/>
      <c r="Z11" s="3"/>
      <c r="AA11" s="3"/>
      <c r="AB11" s="8"/>
      <c r="AC11" s="45">
        <f t="shared" si="16"/>
        <v>78000</v>
      </c>
      <c r="AD11" s="3"/>
      <c r="AE11" s="3"/>
      <c r="AF11" s="3"/>
      <c r="AG11" s="3">
        <v>78000</v>
      </c>
      <c r="AH11" s="1">
        <f t="shared" si="7"/>
        <v>78000</v>
      </c>
      <c r="AI11" s="3"/>
      <c r="AJ11" s="3"/>
      <c r="AK11" s="3"/>
      <c r="AL11" s="3">
        <v>78000</v>
      </c>
      <c r="AM11" s="1">
        <f t="shared" si="8"/>
        <v>0</v>
      </c>
      <c r="AN11" s="3"/>
      <c r="AO11" s="3"/>
      <c r="AP11" s="3"/>
      <c r="AQ11" s="3"/>
      <c r="AR11" s="1">
        <f t="shared" si="9"/>
        <v>100000</v>
      </c>
      <c r="AS11" s="3"/>
      <c r="AT11" s="3"/>
      <c r="AU11" s="3"/>
      <c r="AV11" s="3">
        <v>100000</v>
      </c>
      <c r="AW11" s="1">
        <f t="shared" si="10"/>
        <v>100000</v>
      </c>
      <c r="AX11" s="3"/>
      <c r="AY11" s="3"/>
      <c r="AZ11" s="3"/>
      <c r="BA11" s="38">
        <v>100000</v>
      </c>
      <c r="BB11" s="7">
        <f t="shared" si="17"/>
        <v>0</v>
      </c>
      <c r="BC11" s="3"/>
      <c r="BD11" s="3"/>
      <c r="BE11" s="3"/>
      <c r="BF11" s="3"/>
      <c r="BG11" s="1">
        <f t="shared" si="11"/>
        <v>0</v>
      </c>
      <c r="BH11" s="3"/>
      <c r="BI11" s="3"/>
      <c r="BJ11" s="3"/>
      <c r="BK11" s="3"/>
      <c r="BL11" s="1">
        <f t="shared" si="12"/>
        <v>0</v>
      </c>
      <c r="BM11" s="3"/>
      <c r="BN11" s="3"/>
      <c r="BO11" s="3"/>
      <c r="BP11" s="3"/>
      <c r="BQ11" s="1">
        <f t="shared" si="13"/>
        <v>0</v>
      </c>
      <c r="BR11" s="3"/>
      <c r="BS11" s="3"/>
      <c r="BT11" s="3"/>
      <c r="BU11" s="3"/>
      <c r="BV11" s="1">
        <f t="shared" si="14"/>
        <v>0</v>
      </c>
      <c r="BW11" s="3"/>
      <c r="BX11" s="3"/>
      <c r="BY11" s="3"/>
      <c r="BZ11" s="8"/>
    </row>
    <row r="12" spans="1:78" ht="51.75" x14ac:dyDescent="0.25">
      <c r="A12" s="5" t="s">
        <v>9</v>
      </c>
      <c r="B12" s="6">
        <v>601010015</v>
      </c>
      <c r="C12" s="13">
        <v>111</v>
      </c>
      <c r="D12" s="7">
        <f t="shared" si="15"/>
        <v>0</v>
      </c>
      <c r="E12" s="3"/>
      <c r="F12" s="3"/>
      <c r="G12" s="3"/>
      <c r="H12" s="3"/>
      <c r="I12" s="1">
        <f t="shared" si="3"/>
        <v>0</v>
      </c>
      <c r="J12" s="3"/>
      <c r="K12" s="3"/>
      <c r="L12" s="3"/>
      <c r="M12" s="3"/>
      <c r="N12" s="1">
        <f t="shared" si="4"/>
        <v>0</v>
      </c>
      <c r="O12" s="3"/>
      <c r="P12" s="3"/>
      <c r="Q12" s="3"/>
      <c r="R12" s="3"/>
      <c r="S12" s="1">
        <f t="shared" si="5"/>
        <v>0</v>
      </c>
      <c r="T12" s="3"/>
      <c r="U12" s="3"/>
      <c r="V12" s="3"/>
      <c r="W12" s="3"/>
      <c r="X12" s="1">
        <f t="shared" si="6"/>
        <v>0</v>
      </c>
      <c r="Y12" s="3"/>
      <c r="Z12" s="3"/>
      <c r="AA12" s="3"/>
      <c r="AB12" s="8"/>
      <c r="AC12" s="45">
        <f t="shared" si="16"/>
        <v>0</v>
      </c>
      <c r="AD12" s="3"/>
      <c r="AE12" s="3"/>
      <c r="AF12" s="3"/>
      <c r="AG12" s="3"/>
      <c r="AH12" s="1">
        <f t="shared" si="7"/>
        <v>0</v>
      </c>
      <c r="AI12" s="3"/>
      <c r="AJ12" s="3"/>
      <c r="AK12" s="3"/>
      <c r="AL12" s="3"/>
      <c r="AM12" s="1">
        <f t="shared" si="8"/>
        <v>300000</v>
      </c>
      <c r="AN12" s="3"/>
      <c r="AO12" s="3"/>
      <c r="AP12" s="3"/>
      <c r="AQ12" s="3">
        <v>300000</v>
      </c>
      <c r="AR12" s="1">
        <f t="shared" si="9"/>
        <v>300000</v>
      </c>
      <c r="AS12" s="3"/>
      <c r="AT12" s="3"/>
      <c r="AU12" s="3"/>
      <c r="AV12" s="3">
        <v>300000</v>
      </c>
      <c r="AW12" s="1">
        <f t="shared" si="10"/>
        <v>300000</v>
      </c>
      <c r="AX12" s="3"/>
      <c r="AY12" s="3"/>
      <c r="AZ12" s="3"/>
      <c r="BA12" s="38">
        <v>300000</v>
      </c>
      <c r="BB12" s="7">
        <f t="shared" si="17"/>
        <v>0</v>
      </c>
      <c r="BC12" s="3"/>
      <c r="BD12" s="3"/>
      <c r="BE12" s="3"/>
      <c r="BF12" s="3"/>
      <c r="BG12" s="1">
        <f t="shared" si="11"/>
        <v>0</v>
      </c>
      <c r="BH12" s="3"/>
      <c r="BI12" s="3"/>
      <c r="BJ12" s="3"/>
      <c r="BK12" s="3"/>
      <c r="BL12" s="1">
        <f t="shared" si="12"/>
        <v>0</v>
      </c>
      <c r="BM12" s="3"/>
      <c r="BN12" s="3"/>
      <c r="BO12" s="3"/>
      <c r="BP12" s="3"/>
      <c r="BQ12" s="1">
        <f t="shared" si="13"/>
        <v>0</v>
      </c>
      <c r="BR12" s="3"/>
      <c r="BS12" s="3"/>
      <c r="BT12" s="3"/>
      <c r="BU12" s="3"/>
      <c r="BV12" s="1">
        <f t="shared" si="14"/>
        <v>0</v>
      </c>
      <c r="BW12" s="3"/>
      <c r="BX12" s="3"/>
      <c r="BY12" s="3"/>
      <c r="BZ12" s="8"/>
    </row>
    <row r="13" spans="1:78" ht="51.75" x14ac:dyDescent="0.25">
      <c r="A13" s="5" t="s">
        <v>10</v>
      </c>
      <c r="B13" s="6">
        <v>601010016</v>
      </c>
      <c r="C13" s="13">
        <v>310</v>
      </c>
      <c r="D13" s="7">
        <f t="shared" si="15"/>
        <v>0</v>
      </c>
      <c r="E13" s="3"/>
      <c r="F13" s="3"/>
      <c r="G13" s="3"/>
      <c r="H13" s="3"/>
      <c r="I13" s="1">
        <f t="shared" si="3"/>
        <v>0</v>
      </c>
      <c r="J13" s="3"/>
      <c r="K13" s="3"/>
      <c r="L13" s="3"/>
      <c r="M13" s="3"/>
      <c r="N13" s="1">
        <f t="shared" si="4"/>
        <v>0</v>
      </c>
      <c r="O13" s="3"/>
      <c r="P13" s="3"/>
      <c r="Q13" s="3"/>
      <c r="R13" s="3"/>
      <c r="S13" s="1">
        <f t="shared" si="5"/>
        <v>0</v>
      </c>
      <c r="T13" s="3"/>
      <c r="U13" s="3"/>
      <c r="V13" s="3"/>
      <c r="W13" s="3"/>
      <c r="X13" s="1">
        <f t="shared" si="6"/>
        <v>0</v>
      </c>
      <c r="Y13" s="3"/>
      <c r="Z13" s="3"/>
      <c r="AA13" s="3"/>
      <c r="AB13" s="8"/>
      <c r="AC13" s="45">
        <f t="shared" si="16"/>
        <v>182669.99</v>
      </c>
      <c r="AD13" s="3"/>
      <c r="AE13" s="3">
        <v>102000</v>
      </c>
      <c r="AF13" s="3"/>
      <c r="AG13" s="3">
        <v>80669.990000000005</v>
      </c>
      <c r="AH13" s="1">
        <f t="shared" si="7"/>
        <v>111637.3</v>
      </c>
      <c r="AI13" s="3"/>
      <c r="AJ13" s="3">
        <v>97511.71</v>
      </c>
      <c r="AK13" s="3"/>
      <c r="AL13" s="3">
        <v>14125.59</v>
      </c>
      <c r="AM13" s="1">
        <f t="shared" si="8"/>
        <v>150000</v>
      </c>
      <c r="AN13" s="3"/>
      <c r="AO13" s="3"/>
      <c r="AP13" s="3"/>
      <c r="AQ13" s="3">
        <v>150000</v>
      </c>
      <c r="AR13" s="1">
        <f t="shared" si="9"/>
        <v>150000</v>
      </c>
      <c r="AS13" s="3"/>
      <c r="AT13" s="3"/>
      <c r="AU13" s="3"/>
      <c r="AV13" s="3">
        <v>150000</v>
      </c>
      <c r="AW13" s="1">
        <f t="shared" si="10"/>
        <v>150000</v>
      </c>
      <c r="AX13" s="3"/>
      <c r="AY13" s="3"/>
      <c r="AZ13" s="3"/>
      <c r="BA13" s="38">
        <v>150000</v>
      </c>
      <c r="BB13" s="7">
        <f t="shared" si="17"/>
        <v>0</v>
      </c>
      <c r="BC13" s="3"/>
      <c r="BD13" s="3"/>
      <c r="BE13" s="3"/>
      <c r="BF13" s="3"/>
      <c r="BG13" s="1">
        <f t="shared" si="11"/>
        <v>0</v>
      </c>
      <c r="BH13" s="3"/>
      <c r="BI13" s="3"/>
      <c r="BJ13" s="3"/>
      <c r="BK13" s="3"/>
      <c r="BL13" s="1">
        <f t="shared" si="12"/>
        <v>0</v>
      </c>
      <c r="BM13" s="3"/>
      <c r="BN13" s="3"/>
      <c r="BO13" s="3"/>
      <c r="BP13" s="3"/>
      <c r="BQ13" s="1">
        <f t="shared" si="13"/>
        <v>0</v>
      </c>
      <c r="BR13" s="3"/>
      <c r="BS13" s="3"/>
      <c r="BT13" s="3"/>
      <c r="BU13" s="3"/>
      <c r="BV13" s="1">
        <f t="shared" si="14"/>
        <v>0</v>
      </c>
      <c r="BW13" s="3"/>
      <c r="BX13" s="3"/>
      <c r="BY13" s="3"/>
      <c r="BZ13" s="8"/>
    </row>
    <row r="14" spans="1:78" ht="64.5" x14ac:dyDescent="0.25">
      <c r="A14" s="5" t="s">
        <v>11</v>
      </c>
      <c r="B14" s="6">
        <v>601010019</v>
      </c>
      <c r="C14" s="13">
        <v>801</v>
      </c>
      <c r="D14" s="7">
        <f t="shared" si="15"/>
        <v>0</v>
      </c>
      <c r="E14" s="3"/>
      <c r="F14" s="3"/>
      <c r="G14" s="3"/>
      <c r="H14" s="3"/>
      <c r="I14" s="1">
        <f t="shared" si="3"/>
        <v>0</v>
      </c>
      <c r="J14" s="3"/>
      <c r="K14" s="3"/>
      <c r="L14" s="3"/>
      <c r="M14" s="3"/>
      <c r="N14" s="1">
        <f t="shared" si="4"/>
        <v>0</v>
      </c>
      <c r="O14" s="3"/>
      <c r="P14" s="3"/>
      <c r="Q14" s="3"/>
      <c r="R14" s="3"/>
      <c r="S14" s="1">
        <f t="shared" si="5"/>
        <v>0</v>
      </c>
      <c r="T14" s="3"/>
      <c r="U14" s="3"/>
      <c r="V14" s="3"/>
      <c r="W14" s="3"/>
      <c r="X14" s="1">
        <f t="shared" si="6"/>
        <v>0</v>
      </c>
      <c r="Y14" s="3"/>
      <c r="Z14" s="3"/>
      <c r="AA14" s="3"/>
      <c r="AB14" s="8"/>
      <c r="AC14" s="45">
        <f t="shared" si="16"/>
        <v>6618055.0199999996</v>
      </c>
      <c r="AD14" s="3"/>
      <c r="AE14" s="3">
        <v>115000</v>
      </c>
      <c r="AF14" s="3"/>
      <c r="AG14" s="3">
        <v>6503055.0199999996</v>
      </c>
      <c r="AH14" s="1">
        <f t="shared" si="7"/>
        <v>6539387.4400000004</v>
      </c>
      <c r="AI14" s="3"/>
      <c r="AJ14" s="3">
        <v>115000</v>
      </c>
      <c r="AK14" s="3"/>
      <c r="AL14" s="3">
        <v>6424387.4400000004</v>
      </c>
      <c r="AM14" s="1">
        <f t="shared" si="8"/>
        <v>6761321.6900000004</v>
      </c>
      <c r="AN14" s="3">
        <v>156000.13</v>
      </c>
      <c r="AO14" s="3">
        <v>43999.87</v>
      </c>
      <c r="AP14" s="3"/>
      <c r="AQ14" s="3">
        <v>6561321.6900000004</v>
      </c>
      <c r="AR14" s="1">
        <f t="shared" si="9"/>
        <v>6932800</v>
      </c>
      <c r="AS14" s="3"/>
      <c r="AT14" s="3"/>
      <c r="AU14" s="3"/>
      <c r="AV14" s="3">
        <v>6932800</v>
      </c>
      <c r="AW14" s="1">
        <f t="shared" si="10"/>
        <v>6932800</v>
      </c>
      <c r="AX14" s="3"/>
      <c r="AY14" s="3"/>
      <c r="AZ14" s="3"/>
      <c r="BA14" s="38">
        <v>6932800</v>
      </c>
      <c r="BB14" s="7">
        <f t="shared" si="17"/>
        <v>0</v>
      </c>
      <c r="BC14" s="3"/>
      <c r="BD14" s="3"/>
      <c r="BE14" s="3"/>
      <c r="BF14" s="3"/>
      <c r="BG14" s="1">
        <f t="shared" si="11"/>
        <v>0</v>
      </c>
      <c r="BH14" s="3"/>
      <c r="BI14" s="3"/>
      <c r="BJ14" s="3"/>
      <c r="BK14" s="3"/>
      <c r="BL14" s="1">
        <f t="shared" si="12"/>
        <v>0</v>
      </c>
      <c r="BM14" s="3"/>
      <c r="BN14" s="3"/>
      <c r="BO14" s="3"/>
      <c r="BP14" s="3"/>
      <c r="BQ14" s="1">
        <f t="shared" si="13"/>
        <v>0</v>
      </c>
      <c r="BR14" s="3"/>
      <c r="BS14" s="3"/>
      <c r="BT14" s="3"/>
      <c r="BU14" s="3"/>
      <c r="BV14" s="1">
        <f t="shared" si="14"/>
        <v>0</v>
      </c>
      <c r="BW14" s="3"/>
      <c r="BX14" s="3"/>
      <c r="BY14" s="3"/>
      <c r="BZ14" s="8"/>
    </row>
    <row r="15" spans="1:78" ht="77.25" x14ac:dyDescent="0.25">
      <c r="A15" s="5" t="s">
        <v>12</v>
      </c>
      <c r="B15" s="6">
        <v>601010022</v>
      </c>
      <c r="C15" s="13">
        <v>1105</v>
      </c>
      <c r="D15" s="7">
        <f t="shared" si="15"/>
        <v>0</v>
      </c>
      <c r="E15" s="3"/>
      <c r="F15" s="3"/>
      <c r="G15" s="3"/>
      <c r="H15" s="3"/>
      <c r="I15" s="1">
        <f t="shared" si="3"/>
        <v>0</v>
      </c>
      <c r="J15" s="3"/>
      <c r="K15" s="3"/>
      <c r="L15" s="3"/>
      <c r="M15" s="3"/>
      <c r="N15" s="1">
        <f t="shared" si="4"/>
        <v>0</v>
      </c>
      <c r="O15" s="3"/>
      <c r="P15" s="3"/>
      <c r="Q15" s="3"/>
      <c r="R15" s="3"/>
      <c r="S15" s="1">
        <f t="shared" si="5"/>
        <v>0</v>
      </c>
      <c r="T15" s="3"/>
      <c r="U15" s="3"/>
      <c r="V15" s="3"/>
      <c r="W15" s="3"/>
      <c r="X15" s="1">
        <f t="shared" si="6"/>
        <v>0</v>
      </c>
      <c r="Y15" s="3"/>
      <c r="Z15" s="3"/>
      <c r="AA15" s="3"/>
      <c r="AB15" s="8"/>
      <c r="AC15" s="45">
        <f t="shared" si="16"/>
        <v>220270</v>
      </c>
      <c r="AD15" s="3"/>
      <c r="AE15" s="3">
        <v>5000</v>
      </c>
      <c r="AF15" s="3"/>
      <c r="AG15" s="3">
        <v>215270</v>
      </c>
      <c r="AH15" s="1">
        <f t="shared" si="7"/>
        <v>220270</v>
      </c>
      <c r="AI15" s="3"/>
      <c r="AJ15" s="3">
        <v>5000</v>
      </c>
      <c r="AK15" s="3"/>
      <c r="AL15" s="3">
        <v>215270</v>
      </c>
      <c r="AM15" s="1">
        <f t="shared" si="8"/>
        <v>300000</v>
      </c>
      <c r="AN15" s="3"/>
      <c r="AO15" s="3"/>
      <c r="AP15" s="3"/>
      <c r="AQ15" s="3">
        <v>300000</v>
      </c>
      <c r="AR15" s="1">
        <f t="shared" si="9"/>
        <v>300000</v>
      </c>
      <c r="AS15" s="3"/>
      <c r="AT15" s="3"/>
      <c r="AU15" s="3"/>
      <c r="AV15" s="3">
        <v>300000</v>
      </c>
      <c r="AW15" s="1">
        <f t="shared" si="10"/>
        <v>300000</v>
      </c>
      <c r="AX15" s="3"/>
      <c r="AY15" s="3"/>
      <c r="AZ15" s="3"/>
      <c r="BA15" s="38">
        <v>300000</v>
      </c>
      <c r="BB15" s="7">
        <f t="shared" si="17"/>
        <v>0</v>
      </c>
      <c r="BC15" s="3"/>
      <c r="BD15" s="3"/>
      <c r="BE15" s="3"/>
      <c r="BF15" s="3"/>
      <c r="BG15" s="1">
        <f t="shared" si="11"/>
        <v>0</v>
      </c>
      <c r="BH15" s="3"/>
      <c r="BI15" s="3"/>
      <c r="BJ15" s="3"/>
      <c r="BK15" s="3"/>
      <c r="BL15" s="1">
        <f t="shared" si="12"/>
        <v>0</v>
      </c>
      <c r="BM15" s="3"/>
      <c r="BN15" s="3"/>
      <c r="BO15" s="3"/>
      <c r="BP15" s="3"/>
      <c r="BQ15" s="1">
        <f t="shared" si="13"/>
        <v>0</v>
      </c>
      <c r="BR15" s="3"/>
      <c r="BS15" s="3"/>
      <c r="BT15" s="3"/>
      <c r="BU15" s="3"/>
      <c r="BV15" s="1">
        <f t="shared" si="14"/>
        <v>0</v>
      </c>
      <c r="BW15" s="3"/>
      <c r="BX15" s="3"/>
      <c r="BY15" s="3"/>
      <c r="BZ15" s="8"/>
    </row>
    <row r="16" spans="1:78" ht="141" x14ac:dyDescent="0.25">
      <c r="A16" s="5" t="s">
        <v>13</v>
      </c>
      <c r="B16" s="6">
        <v>601010028</v>
      </c>
      <c r="C16" s="13">
        <v>503</v>
      </c>
      <c r="D16" s="7">
        <f t="shared" si="15"/>
        <v>0</v>
      </c>
      <c r="E16" s="3"/>
      <c r="F16" s="3"/>
      <c r="G16" s="3"/>
      <c r="H16" s="3"/>
      <c r="I16" s="1">
        <f t="shared" si="3"/>
        <v>0</v>
      </c>
      <c r="J16" s="3"/>
      <c r="K16" s="3"/>
      <c r="L16" s="3"/>
      <c r="M16" s="3"/>
      <c r="N16" s="1">
        <f t="shared" si="4"/>
        <v>0</v>
      </c>
      <c r="O16" s="3"/>
      <c r="P16" s="3"/>
      <c r="Q16" s="3"/>
      <c r="R16" s="3"/>
      <c r="S16" s="1">
        <f t="shared" si="5"/>
        <v>0</v>
      </c>
      <c r="T16" s="3"/>
      <c r="U16" s="3"/>
      <c r="V16" s="3"/>
      <c r="W16" s="3"/>
      <c r="X16" s="1">
        <f t="shared" si="6"/>
        <v>0</v>
      </c>
      <c r="Y16" s="3"/>
      <c r="Z16" s="3"/>
      <c r="AA16" s="3"/>
      <c r="AB16" s="8"/>
      <c r="AC16" s="45">
        <f t="shared" si="16"/>
        <v>9874447.2199999988</v>
      </c>
      <c r="AD16" s="3"/>
      <c r="AE16" s="3">
        <v>2888000</v>
      </c>
      <c r="AF16" s="3"/>
      <c r="AG16" s="3">
        <v>6986447.2199999997</v>
      </c>
      <c r="AH16" s="1">
        <f t="shared" si="7"/>
        <v>9373549.7100000009</v>
      </c>
      <c r="AI16" s="3"/>
      <c r="AJ16" s="3">
        <v>2467041.4500000002</v>
      </c>
      <c r="AK16" s="3"/>
      <c r="AL16" s="3">
        <v>6906508.2599999998</v>
      </c>
      <c r="AM16" s="1">
        <f t="shared" si="8"/>
        <v>3505971.26</v>
      </c>
      <c r="AN16" s="3"/>
      <c r="AO16" s="3"/>
      <c r="AP16" s="3"/>
      <c r="AQ16" s="3">
        <v>3505971.26</v>
      </c>
      <c r="AR16" s="1">
        <f t="shared" si="9"/>
        <v>3173600</v>
      </c>
      <c r="AS16" s="3"/>
      <c r="AT16" s="3"/>
      <c r="AU16" s="3"/>
      <c r="AV16" s="3">
        <v>3173600</v>
      </c>
      <c r="AW16" s="1">
        <f t="shared" si="10"/>
        <v>3090100</v>
      </c>
      <c r="AX16" s="3"/>
      <c r="AY16" s="3"/>
      <c r="AZ16" s="3">
        <v>0</v>
      </c>
      <c r="BA16" s="38">
        <v>3090100</v>
      </c>
      <c r="BB16" s="7">
        <f t="shared" si="17"/>
        <v>0</v>
      </c>
      <c r="BC16" s="3"/>
      <c r="BD16" s="3"/>
      <c r="BE16" s="3"/>
      <c r="BF16" s="3"/>
      <c r="BG16" s="1">
        <f t="shared" si="11"/>
        <v>0</v>
      </c>
      <c r="BH16" s="3"/>
      <c r="BI16" s="3"/>
      <c r="BJ16" s="3"/>
      <c r="BK16" s="3"/>
      <c r="BL16" s="1">
        <f t="shared" si="12"/>
        <v>0</v>
      </c>
      <c r="BM16" s="3"/>
      <c r="BN16" s="3"/>
      <c r="BO16" s="3"/>
      <c r="BP16" s="3"/>
      <c r="BQ16" s="1">
        <f t="shared" si="13"/>
        <v>0</v>
      </c>
      <c r="BR16" s="3"/>
      <c r="BS16" s="3"/>
      <c r="BT16" s="3"/>
      <c r="BU16" s="3"/>
      <c r="BV16" s="1">
        <f t="shared" si="14"/>
        <v>0</v>
      </c>
      <c r="BW16" s="3"/>
      <c r="BX16" s="3"/>
      <c r="BY16" s="3"/>
      <c r="BZ16" s="8"/>
    </row>
    <row r="17" spans="1:78" ht="179.25" x14ac:dyDescent="0.25">
      <c r="A17" s="5" t="s">
        <v>14</v>
      </c>
      <c r="B17" s="6">
        <v>601010029</v>
      </c>
      <c r="C17" s="13">
        <v>503</v>
      </c>
      <c r="D17" s="7">
        <f t="shared" si="15"/>
        <v>0</v>
      </c>
      <c r="E17" s="3"/>
      <c r="F17" s="3"/>
      <c r="G17" s="3"/>
      <c r="H17" s="3"/>
      <c r="I17" s="1">
        <f t="shared" si="3"/>
        <v>0</v>
      </c>
      <c r="J17" s="3"/>
      <c r="K17" s="3"/>
      <c r="L17" s="3"/>
      <c r="M17" s="3"/>
      <c r="N17" s="1">
        <f t="shared" si="4"/>
        <v>0</v>
      </c>
      <c r="O17" s="3"/>
      <c r="P17" s="3"/>
      <c r="Q17" s="3"/>
      <c r="R17" s="3"/>
      <c r="S17" s="1">
        <f t="shared" si="5"/>
        <v>0</v>
      </c>
      <c r="T17" s="3"/>
      <c r="U17" s="3"/>
      <c r="V17" s="3"/>
      <c r="W17" s="3"/>
      <c r="X17" s="1">
        <f t="shared" si="6"/>
        <v>0</v>
      </c>
      <c r="Y17" s="3"/>
      <c r="Z17" s="3"/>
      <c r="AA17" s="3"/>
      <c r="AB17" s="8"/>
      <c r="AC17" s="45">
        <f t="shared" si="16"/>
        <v>10705557.029999999</v>
      </c>
      <c r="AD17" s="3">
        <v>9624900</v>
      </c>
      <c r="AE17" s="3">
        <v>401100</v>
      </c>
      <c r="AF17" s="3"/>
      <c r="AG17" s="3">
        <v>679557.03</v>
      </c>
      <c r="AH17" s="1">
        <f t="shared" si="7"/>
        <v>10705557.029999999</v>
      </c>
      <c r="AI17" s="3">
        <v>9624900</v>
      </c>
      <c r="AJ17" s="3">
        <v>401100</v>
      </c>
      <c r="AK17" s="3"/>
      <c r="AL17" s="3">
        <v>679557.03</v>
      </c>
      <c r="AM17" s="1">
        <f t="shared" si="8"/>
        <v>7823935.7400000002</v>
      </c>
      <c r="AN17" s="3">
        <v>6769800</v>
      </c>
      <c r="AO17" s="3">
        <v>282100</v>
      </c>
      <c r="AP17" s="3"/>
      <c r="AQ17" s="3">
        <v>772035.74</v>
      </c>
      <c r="AR17" s="1">
        <f t="shared" si="9"/>
        <v>0</v>
      </c>
      <c r="AS17" s="3"/>
      <c r="AT17" s="3"/>
      <c r="AU17" s="3"/>
      <c r="AV17" s="3"/>
      <c r="AW17" s="1">
        <f t="shared" si="10"/>
        <v>0</v>
      </c>
      <c r="AX17" s="3"/>
      <c r="AY17" s="3"/>
      <c r="AZ17" s="3"/>
      <c r="BA17" s="38"/>
      <c r="BB17" s="7">
        <f t="shared" si="17"/>
        <v>0</v>
      </c>
      <c r="BC17" s="3"/>
      <c r="BD17" s="3"/>
      <c r="BE17" s="3"/>
      <c r="BF17" s="3"/>
      <c r="BG17" s="1">
        <f t="shared" si="11"/>
        <v>0</v>
      </c>
      <c r="BH17" s="3"/>
      <c r="BI17" s="3"/>
      <c r="BJ17" s="3"/>
      <c r="BK17" s="3"/>
      <c r="BL17" s="1">
        <f t="shared" si="12"/>
        <v>0</v>
      </c>
      <c r="BM17" s="3"/>
      <c r="BN17" s="3"/>
      <c r="BO17" s="3"/>
      <c r="BP17" s="3"/>
      <c r="BQ17" s="1">
        <f t="shared" si="13"/>
        <v>0</v>
      </c>
      <c r="BR17" s="3"/>
      <c r="BS17" s="3"/>
      <c r="BT17" s="3"/>
      <c r="BU17" s="3"/>
      <c r="BV17" s="1">
        <f t="shared" si="14"/>
        <v>0</v>
      </c>
      <c r="BW17" s="3"/>
      <c r="BX17" s="3"/>
      <c r="BY17" s="3"/>
      <c r="BZ17" s="8"/>
    </row>
    <row r="18" spans="1:78" ht="179.25" x14ac:dyDescent="0.25">
      <c r="A18" s="5" t="s">
        <v>14</v>
      </c>
      <c r="B18" s="6">
        <v>601010029</v>
      </c>
      <c r="C18" s="13">
        <v>503</v>
      </c>
      <c r="D18" s="7">
        <f t="shared" si="15"/>
        <v>0</v>
      </c>
      <c r="E18" s="3"/>
      <c r="F18" s="3"/>
      <c r="G18" s="3"/>
      <c r="H18" s="3"/>
      <c r="I18" s="1">
        <f t="shared" si="3"/>
        <v>0</v>
      </c>
      <c r="J18" s="3"/>
      <c r="K18" s="3"/>
      <c r="L18" s="3"/>
      <c r="M18" s="3"/>
      <c r="N18" s="1">
        <f t="shared" si="4"/>
        <v>0</v>
      </c>
      <c r="O18" s="3"/>
      <c r="P18" s="3"/>
      <c r="Q18" s="3"/>
      <c r="R18" s="3"/>
      <c r="S18" s="1">
        <f t="shared" si="5"/>
        <v>0</v>
      </c>
      <c r="T18" s="3"/>
      <c r="U18" s="3"/>
      <c r="V18" s="3"/>
      <c r="W18" s="3"/>
      <c r="X18" s="1">
        <f t="shared" si="6"/>
        <v>0</v>
      </c>
      <c r="Y18" s="3"/>
      <c r="Z18" s="3"/>
      <c r="AA18" s="3"/>
      <c r="AB18" s="8"/>
      <c r="AC18" s="45">
        <f t="shared" si="16"/>
        <v>2075047.53</v>
      </c>
      <c r="AD18" s="3">
        <v>1824000</v>
      </c>
      <c r="AE18" s="3">
        <v>76000</v>
      </c>
      <c r="AF18" s="3"/>
      <c r="AG18" s="3">
        <v>175047.53</v>
      </c>
      <c r="AH18" s="1">
        <f t="shared" si="7"/>
        <v>2075047.53</v>
      </c>
      <c r="AI18" s="3">
        <v>1824000</v>
      </c>
      <c r="AJ18" s="3">
        <v>76000</v>
      </c>
      <c r="AK18" s="3"/>
      <c r="AL18" s="3">
        <v>175047.53</v>
      </c>
      <c r="AM18" s="1">
        <f t="shared" si="8"/>
        <v>3460404.99</v>
      </c>
      <c r="AN18" s="3">
        <v>2944240</v>
      </c>
      <c r="AO18" s="3">
        <v>122710</v>
      </c>
      <c r="AP18" s="3"/>
      <c r="AQ18" s="3">
        <v>393454.99</v>
      </c>
      <c r="AR18" s="1">
        <f t="shared" si="9"/>
        <v>0</v>
      </c>
      <c r="AS18" s="3"/>
      <c r="AT18" s="3"/>
      <c r="AU18" s="3"/>
      <c r="AV18" s="3"/>
      <c r="AW18" s="1">
        <f t="shared" si="10"/>
        <v>0</v>
      </c>
      <c r="AX18" s="3"/>
      <c r="AY18" s="3"/>
      <c r="AZ18" s="3"/>
      <c r="BA18" s="38"/>
      <c r="BB18" s="7">
        <f t="shared" si="17"/>
        <v>0</v>
      </c>
      <c r="BC18" s="3"/>
      <c r="BD18" s="3"/>
      <c r="BE18" s="3"/>
      <c r="BF18" s="3"/>
      <c r="BG18" s="1">
        <f t="shared" si="11"/>
        <v>0</v>
      </c>
      <c r="BH18" s="3"/>
      <c r="BI18" s="3"/>
      <c r="BJ18" s="3"/>
      <c r="BK18" s="3"/>
      <c r="BL18" s="1">
        <f t="shared" si="12"/>
        <v>0</v>
      </c>
      <c r="BM18" s="3"/>
      <c r="BN18" s="3"/>
      <c r="BO18" s="3"/>
      <c r="BP18" s="3"/>
      <c r="BQ18" s="1">
        <f t="shared" si="13"/>
        <v>0</v>
      </c>
      <c r="BR18" s="3"/>
      <c r="BS18" s="3"/>
      <c r="BT18" s="3"/>
      <c r="BU18" s="3"/>
      <c r="BV18" s="1">
        <f t="shared" si="14"/>
        <v>0</v>
      </c>
      <c r="BW18" s="3"/>
      <c r="BX18" s="3"/>
      <c r="BY18" s="3"/>
      <c r="BZ18" s="8"/>
    </row>
    <row r="19" spans="1:78" ht="26.25" x14ac:dyDescent="0.25">
      <c r="A19" s="5" t="s">
        <v>15</v>
      </c>
      <c r="B19" s="6">
        <v>601010033</v>
      </c>
      <c r="C19" s="13">
        <v>503</v>
      </c>
      <c r="D19" s="7">
        <f t="shared" si="15"/>
        <v>0</v>
      </c>
      <c r="E19" s="3"/>
      <c r="F19" s="3"/>
      <c r="G19" s="3"/>
      <c r="H19" s="3"/>
      <c r="I19" s="1">
        <f t="shared" si="3"/>
        <v>0</v>
      </c>
      <c r="J19" s="3"/>
      <c r="K19" s="3"/>
      <c r="L19" s="3"/>
      <c r="M19" s="3"/>
      <c r="N19" s="1">
        <f t="shared" si="4"/>
        <v>0</v>
      </c>
      <c r="O19" s="3"/>
      <c r="P19" s="3"/>
      <c r="Q19" s="3"/>
      <c r="R19" s="3"/>
      <c r="S19" s="1">
        <f t="shared" si="5"/>
        <v>0</v>
      </c>
      <c r="T19" s="3"/>
      <c r="U19" s="3"/>
      <c r="V19" s="3"/>
      <c r="W19" s="3"/>
      <c r="X19" s="1">
        <f t="shared" si="6"/>
        <v>0</v>
      </c>
      <c r="Y19" s="3"/>
      <c r="Z19" s="3"/>
      <c r="AA19" s="3"/>
      <c r="AB19" s="8"/>
      <c r="AC19" s="45">
        <f t="shared" si="16"/>
        <v>0</v>
      </c>
      <c r="AD19" s="3"/>
      <c r="AE19" s="3"/>
      <c r="AF19" s="3"/>
      <c r="AG19" s="3"/>
      <c r="AH19" s="1">
        <f t="shared" si="7"/>
        <v>0</v>
      </c>
      <c r="AI19" s="3"/>
      <c r="AJ19" s="3"/>
      <c r="AK19" s="3"/>
      <c r="AL19" s="3"/>
      <c r="AM19" s="1">
        <f t="shared" si="8"/>
        <v>0</v>
      </c>
      <c r="AN19" s="3"/>
      <c r="AO19" s="3"/>
      <c r="AP19" s="3"/>
      <c r="AQ19" s="3"/>
      <c r="AR19" s="1">
        <f t="shared" si="9"/>
        <v>0</v>
      </c>
      <c r="AS19" s="3"/>
      <c r="AT19" s="3"/>
      <c r="AU19" s="3"/>
      <c r="AV19" s="3"/>
      <c r="AW19" s="1">
        <f t="shared" si="10"/>
        <v>0</v>
      </c>
      <c r="AX19" s="3"/>
      <c r="AY19" s="3"/>
      <c r="AZ19" s="3"/>
      <c r="BA19" s="38"/>
      <c r="BB19" s="7">
        <f t="shared" si="17"/>
        <v>0</v>
      </c>
      <c r="BC19" s="3"/>
      <c r="BD19" s="3"/>
      <c r="BE19" s="3"/>
      <c r="BF19" s="3"/>
      <c r="BG19" s="1">
        <f t="shared" si="11"/>
        <v>0</v>
      </c>
      <c r="BH19" s="3"/>
      <c r="BI19" s="3"/>
      <c r="BJ19" s="3"/>
      <c r="BK19" s="3"/>
      <c r="BL19" s="1">
        <f t="shared" si="12"/>
        <v>0</v>
      </c>
      <c r="BM19" s="3"/>
      <c r="BN19" s="3"/>
      <c r="BO19" s="3"/>
      <c r="BP19" s="3"/>
      <c r="BQ19" s="1">
        <f t="shared" si="13"/>
        <v>0</v>
      </c>
      <c r="BR19" s="3"/>
      <c r="BS19" s="3"/>
      <c r="BT19" s="3"/>
      <c r="BU19" s="3"/>
      <c r="BV19" s="1">
        <f t="shared" si="14"/>
        <v>0</v>
      </c>
      <c r="BW19" s="3"/>
      <c r="BX19" s="3"/>
      <c r="BY19" s="3"/>
      <c r="BZ19" s="8"/>
    </row>
    <row r="20" spans="1:78" ht="26.25" x14ac:dyDescent="0.25">
      <c r="A20" s="5" t="s">
        <v>15</v>
      </c>
      <c r="B20" s="6">
        <v>601010033</v>
      </c>
      <c r="C20" s="13">
        <v>1003</v>
      </c>
      <c r="D20" s="7">
        <f t="shared" si="15"/>
        <v>0</v>
      </c>
      <c r="E20" s="3"/>
      <c r="F20" s="3"/>
      <c r="G20" s="3"/>
      <c r="H20" s="3"/>
      <c r="I20" s="1">
        <f t="shared" si="3"/>
        <v>0</v>
      </c>
      <c r="J20" s="3"/>
      <c r="K20" s="3"/>
      <c r="L20" s="3"/>
      <c r="M20" s="3"/>
      <c r="N20" s="1">
        <f t="shared" si="4"/>
        <v>0</v>
      </c>
      <c r="O20" s="3"/>
      <c r="P20" s="3"/>
      <c r="Q20" s="3"/>
      <c r="R20" s="3"/>
      <c r="S20" s="1">
        <f t="shared" si="5"/>
        <v>0</v>
      </c>
      <c r="T20" s="3"/>
      <c r="U20" s="3"/>
      <c r="V20" s="3"/>
      <c r="W20" s="3"/>
      <c r="X20" s="1">
        <f t="shared" si="6"/>
        <v>0</v>
      </c>
      <c r="Y20" s="3"/>
      <c r="Z20" s="3"/>
      <c r="AA20" s="3"/>
      <c r="AB20" s="8"/>
      <c r="AC20" s="45">
        <f t="shared" si="16"/>
        <v>0</v>
      </c>
      <c r="AD20" s="3"/>
      <c r="AE20" s="3"/>
      <c r="AF20" s="3"/>
      <c r="AG20" s="3"/>
      <c r="AH20" s="1">
        <f t="shared" si="7"/>
        <v>0</v>
      </c>
      <c r="AI20" s="3"/>
      <c r="AJ20" s="3"/>
      <c r="AK20" s="3"/>
      <c r="AL20" s="3"/>
      <c r="AM20" s="1">
        <f t="shared" si="8"/>
        <v>0</v>
      </c>
      <c r="AN20" s="3"/>
      <c r="AO20" s="3"/>
      <c r="AP20" s="3"/>
      <c r="AQ20" s="3"/>
      <c r="AR20" s="1">
        <f t="shared" si="9"/>
        <v>0</v>
      </c>
      <c r="AS20" s="3"/>
      <c r="AT20" s="3"/>
      <c r="AU20" s="3"/>
      <c r="AV20" s="3"/>
      <c r="AW20" s="1">
        <f t="shared" si="10"/>
        <v>0</v>
      </c>
      <c r="AX20" s="3"/>
      <c r="AY20" s="3"/>
      <c r="AZ20" s="3"/>
      <c r="BA20" s="38"/>
      <c r="BB20" s="7">
        <f t="shared" si="17"/>
        <v>0</v>
      </c>
      <c r="BC20" s="3"/>
      <c r="BD20" s="3"/>
      <c r="BE20" s="3"/>
      <c r="BF20" s="3"/>
      <c r="BG20" s="1">
        <f t="shared" si="11"/>
        <v>0</v>
      </c>
      <c r="BH20" s="3"/>
      <c r="BI20" s="3"/>
      <c r="BJ20" s="3"/>
      <c r="BK20" s="3"/>
      <c r="BL20" s="1">
        <f t="shared" si="12"/>
        <v>0</v>
      </c>
      <c r="BM20" s="3"/>
      <c r="BN20" s="3"/>
      <c r="BO20" s="3"/>
      <c r="BP20" s="3"/>
      <c r="BQ20" s="1">
        <f t="shared" si="13"/>
        <v>0</v>
      </c>
      <c r="BR20" s="3"/>
      <c r="BS20" s="3"/>
      <c r="BT20" s="3"/>
      <c r="BU20" s="3"/>
      <c r="BV20" s="1">
        <f t="shared" si="14"/>
        <v>0</v>
      </c>
      <c r="BW20" s="3"/>
      <c r="BX20" s="3"/>
      <c r="BY20" s="3"/>
      <c r="BZ20" s="8"/>
    </row>
    <row r="21" spans="1:78" ht="51.75" x14ac:dyDescent="0.25">
      <c r="A21" s="5" t="s">
        <v>16</v>
      </c>
      <c r="B21" s="6">
        <v>601010041</v>
      </c>
      <c r="C21" s="13">
        <v>707</v>
      </c>
      <c r="D21" s="7">
        <f t="shared" si="15"/>
        <v>0</v>
      </c>
      <c r="E21" s="3"/>
      <c r="F21" s="3"/>
      <c r="G21" s="3"/>
      <c r="H21" s="3"/>
      <c r="I21" s="1">
        <f t="shared" si="3"/>
        <v>0</v>
      </c>
      <c r="J21" s="3"/>
      <c r="K21" s="3"/>
      <c r="L21" s="3"/>
      <c r="M21" s="3"/>
      <c r="N21" s="1">
        <f t="shared" si="4"/>
        <v>0</v>
      </c>
      <c r="O21" s="3"/>
      <c r="P21" s="3"/>
      <c r="Q21" s="3"/>
      <c r="R21" s="3"/>
      <c r="S21" s="1">
        <f t="shared" si="5"/>
        <v>0</v>
      </c>
      <c r="T21" s="3"/>
      <c r="U21" s="3"/>
      <c r="V21" s="3"/>
      <c r="W21" s="3"/>
      <c r="X21" s="1">
        <f t="shared" si="6"/>
        <v>0</v>
      </c>
      <c r="Y21" s="3"/>
      <c r="Z21" s="3"/>
      <c r="AA21" s="3"/>
      <c r="AB21" s="8"/>
      <c r="AC21" s="45">
        <f t="shared" si="16"/>
        <v>0</v>
      </c>
      <c r="AD21" s="3"/>
      <c r="AE21" s="3"/>
      <c r="AF21" s="3"/>
      <c r="AG21" s="3"/>
      <c r="AH21" s="1">
        <f t="shared" si="7"/>
        <v>0</v>
      </c>
      <c r="AI21" s="3"/>
      <c r="AJ21" s="3"/>
      <c r="AK21" s="3"/>
      <c r="AL21" s="3"/>
      <c r="AM21" s="1">
        <f t="shared" si="8"/>
        <v>0</v>
      </c>
      <c r="AN21" s="3"/>
      <c r="AO21" s="3"/>
      <c r="AP21" s="3"/>
      <c r="AQ21" s="3"/>
      <c r="AR21" s="1">
        <f t="shared" si="9"/>
        <v>0</v>
      </c>
      <c r="AS21" s="3"/>
      <c r="AT21" s="3"/>
      <c r="AU21" s="3"/>
      <c r="AV21" s="3"/>
      <c r="AW21" s="1">
        <f t="shared" si="10"/>
        <v>0</v>
      </c>
      <c r="AX21" s="3"/>
      <c r="AY21" s="3"/>
      <c r="AZ21" s="3"/>
      <c r="BA21" s="38"/>
      <c r="BB21" s="7">
        <f t="shared" si="17"/>
        <v>0</v>
      </c>
      <c r="BC21" s="3"/>
      <c r="BD21" s="3"/>
      <c r="BE21" s="3"/>
      <c r="BF21" s="3"/>
      <c r="BG21" s="1">
        <f t="shared" si="11"/>
        <v>0</v>
      </c>
      <c r="BH21" s="3"/>
      <c r="BI21" s="3"/>
      <c r="BJ21" s="3"/>
      <c r="BK21" s="3"/>
      <c r="BL21" s="1">
        <f t="shared" si="12"/>
        <v>0</v>
      </c>
      <c r="BM21" s="3"/>
      <c r="BN21" s="3"/>
      <c r="BO21" s="3"/>
      <c r="BP21" s="3"/>
      <c r="BQ21" s="1">
        <f t="shared" si="13"/>
        <v>0</v>
      </c>
      <c r="BR21" s="3"/>
      <c r="BS21" s="3"/>
      <c r="BT21" s="3"/>
      <c r="BU21" s="3"/>
      <c r="BV21" s="1">
        <f t="shared" si="14"/>
        <v>0</v>
      </c>
      <c r="BW21" s="3"/>
      <c r="BX21" s="3"/>
      <c r="BY21" s="3"/>
      <c r="BZ21" s="8"/>
    </row>
    <row r="22" spans="1:78" ht="90" x14ac:dyDescent="0.25">
      <c r="A22" s="5" t="s">
        <v>0</v>
      </c>
      <c r="B22" s="6">
        <v>602000001</v>
      </c>
      <c r="C22" s="13">
        <v>104</v>
      </c>
      <c r="D22" s="7">
        <f t="shared" si="15"/>
        <v>0</v>
      </c>
      <c r="E22" s="3"/>
      <c r="F22" s="3"/>
      <c r="G22" s="3"/>
      <c r="H22" s="3"/>
      <c r="I22" s="1">
        <f t="shared" si="3"/>
        <v>0</v>
      </c>
      <c r="J22" s="3"/>
      <c r="K22" s="3"/>
      <c r="L22" s="3"/>
      <c r="M22" s="3"/>
      <c r="N22" s="1">
        <f t="shared" si="4"/>
        <v>0</v>
      </c>
      <c r="O22" s="3"/>
      <c r="P22" s="3"/>
      <c r="Q22" s="3"/>
      <c r="R22" s="3"/>
      <c r="S22" s="1">
        <f t="shared" si="5"/>
        <v>0</v>
      </c>
      <c r="T22" s="3"/>
      <c r="U22" s="3"/>
      <c r="V22" s="3"/>
      <c r="W22" s="3"/>
      <c r="X22" s="1">
        <f t="shared" si="6"/>
        <v>0</v>
      </c>
      <c r="Y22" s="3"/>
      <c r="Z22" s="3"/>
      <c r="AA22" s="3"/>
      <c r="AB22" s="8"/>
      <c r="AC22" s="45">
        <f t="shared" si="16"/>
        <v>2361317.4499999997</v>
      </c>
      <c r="AD22" s="3"/>
      <c r="AE22" s="3">
        <v>94420.67</v>
      </c>
      <c r="AF22" s="3"/>
      <c r="AG22" s="3">
        <v>2266896.7799999998</v>
      </c>
      <c r="AH22" s="1">
        <f t="shared" si="7"/>
        <v>2326353.9499999997</v>
      </c>
      <c r="AI22" s="3"/>
      <c r="AJ22" s="3">
        <v>94420.67</v>
      </c>
      <c r="AK22" s="3"/>
      <c r="AL22" s="3">
        <v>2231933.2799999998</v>
      </c>
      <c r="AM22" s="1">
        <f t="shared" si="8"/>
        <v>3074190.08</v>
      </c>
      <c r="AN22" s="3"/>
      <c r="AO22" s="3"/>
      <c r="AP22" s="3"/>
      <c r="AQ22" s="3">
        <v>3074190.08</v>
      </c>
      <c r="AR22" s="1">
        <f t="shared" si="9"/>
        <v>3695700</v>
      </c>
      <c r="AS22" s="3"/>
      <c r="AT22" s="3"/>
      <c r="AU22" s="3"/>
      <c r="AV22" s="3">
        <v>3695700</v>
      </c>
      <c r="AW22" s="1">
        <f t="shared" si="10"/>
        <v>3695700</v>
      </c>
      <c r="AX22" s="3"/>
      <c r="AY22" s="3"/>
      <c r="AZ22" s="3"/>
      <c r="BA22" s="38">
        <v>3695700</v>
      </c>
      <c r="BB22" s="7">
        <f t="shared" si="17"/>
        <v>0</v>
      </c>
      <c r="BC22" s="3"/>
      <c r="BD22" s="3"/>
      <c r="BE22" s="3"/>
      <c r="BF22" s="3"/>
      <c r="BG22" s="1">
        <f t="shared" si="11"/>
        <v>0</v>
      </c>
      <c r="BH22" s="3"/>
      <c r="BI22" s="3"/>
      <c r="BJ22" s="3"/>
      <c r="BK22" s="3"/>
      <c r="BL22" s="1">
        <f t="shared" si="12"/>
        <v>0</v>
      </c>
      <c r="BM22" s="3"/>
      <c r="BN22" s="3"/>
      <c r="BO22" s="3"/>
      <c r="BP22" s="3"/>
      <c r="BQ22" s="1">
        <f t="shared" si="13"/>
        <v>0</v>
      </c>
      <c r="BR22" s="3"/>
      <c r="BS22" s="3"/>
      <c r="BT22" s="3"/>
      <c r="BU22" s="3"/>
      <c r="BV22" s="1">
        <f t="shared" si="14"/>
        <v>0</v>
      </c>
      <c r="BW22" s="3"/>
      <c r="BX22" s="3"/>
      <c r="BY22" s="3"/>
      <c r="BZ22" s="8"/>
    </row>
    <row r="23" spans="1:78" ht="90" x14ac:dyDescent="0.25">
      <c r="A23" s="5" t="s">
        <v>1</v>
      </c>
      <c r="B23" s="6">
        <v>602000002</v>
      </c>
      <c r="C23" s="13">
        <v>102</v>
      </c>
      <c r="D23" s="7">
        <f t="shared" si="15"/>
        <v>0</v>
      </c>
      <c r="E23" s="3"/>
      <c r="F23" s="3"/>
      <c r="G23" s="3"/>
      <c r="H23" s="3"/>
      <c r="I23" s="1">
        <f t="shared" si="3"/>
        <v>0</v>
      </c>
      <c r="J23" s="3"/>
      <c r="K23" s="3"/>
      <c r="L23" s="3"/>
      <c r="M23" s="3"/>
      <c r="N23" s="1">
        <f t="shared" si="4"/>
        <v>0</v>
      </c>
      <c r="O23" s="3"/>
      <c r="P23" s="3"/>
      <c r="Q23" s="3"/>
      <c r="R23" s="3"/>
      <c r="S23" s="1">
        <f t="shared" si="5"/>
        <v>0</v>
      </c>
      <c r="T23" s="3"/>
      <c r="U23" s="3"/>
      <c r="V23" s="3"/>
      <c r="W23" s="3"/>
      <c r="X23" s="1">
        <f t="shared" si="6"/>
        <v>0</v>
      </c>
      <c r="Y23" s="3"/>
      <c r="Z23" s="3"/>
      <c r="AA23" s="3"/>
      <c r="AB23" s="8"/>
      <c r="AC23" s="45">
        <f t="shared" si="16"/>
        <v>1108968.05</v>
      </c>
      <c r="AD23" s="3"/>
      <c r="AE23" s="3">
        <v>134756.88</v>
      </c>
      <c r="AF23" s="3"/>
      <c r="AG23" s="3">
        <v>974211.17</v>
      </c>
      <c r="AH23" s="1">
        <f t="shared" si="7"/>
        <v>1108967.8199999998</v>
      </c>
      <c r="AI23" s="3"/>
      <c r="AJ23" s="3">
        <v>134756.88</v>
      </c>
      <c r="AK23" s="3"/>
      <c r="AL23" s="3">
        <v>974210.94</v>
      </c>
      <c r="AM23" s="1">
        <f t="shared" si="8"/>
        <v>1069754</v>
      </c>
      <c r="AN23" s="3"/>
      <c r="AO23" s="3"/>
      <c r="AP23" s="3"/>
      <c r="AQ23" s="3">
        <v>1069754</v>
      </c>
      <c r="AR23" s="1">
        <f t="shared" si="9"/>
        <v>1069800</v>
      </c>
      <c r="AS23" s="3"/>
      <c r="AT23" s="3"/>
      <c r="AU23" s="3"/>
      <c r="AV23" s="3">
        <v>1069800</v>
      </c>
      <c r="AW23" s="1">
        <f t="shared" si="10"/>
        <v>1069800</v>
      </c>
      <c r="AX23" s="3"/>
      <c r="AY23" s="3"/>
      <c r="AZ23" s="3"/>
      <c r="BA23" s="38">
        <v>1069800</v>
      </c>
      <c r="BB23" s="7">
        <f t="shared" si="17"/>
        <v>0</v>
      </c>
      <c r="BC23" s="3"/>
      <c r="BD23" s="3"/>
      <c r="BE23" s="3"/>
      <c r="BF23" s="3"/>
      <c r="BG23" s="1">
        <f t="shared" si="11"/>
        <v>0</v>
      </c>
      <c r="BH23" s="3"/>
      <c r="BI23" s="3"/>
      <c r="BJ23" s="3"/>
      <c r="BK23" s="3"/>
      <c r="BL23" s="1">
        <f t="shared" si="12"/>
        <v>0</v>
      </c>
      <c r="BM23" s="3"/>
      <c r="BN23" s="3"/>
      <c r="BO23" s="3"/>
      <c r="BP23" s="3"/>
      <c r="BQ23" s="1">
        <f t="shared" si="13"/>
        <v>0</v>
      </c>
      <c r="BR23" s="3"/>
      <c r="BS23" s="3"/>
      <c r="BT23" s="3"/>
      <c r="BU23" s="3"/>
      <c r="BV23" s="1">
        <f t="shared" si="14"/>
        <v>0</v>
      </c>
      <c r="BW23" s="3"/>
      <c r="BX23" s="3"/>
      <c r="BY23" s="3"/>
      <c r="BZ23" s="8"/>
    </row>
    <row r="24" spans="1:78" ht="90" x14ac:dyDescent="0.25">
      <c r="A24" s="5" t="s">
        <v>1</v>
      </c>
      <c r="B24" s="6">
        <v>602000002</v>
      </c>
      <c r="C24" s="13">
        <v>103</v>
      </c>
      <c r="D24" s="7">
        <f t="shared" si="15"/>
        <v>0</v>
      </c>
      <c r="E24" s="3"/>
      <c r="F24" s="3"/>
      <c r="G24" s="3"/>
      <c r="H24" s="3"/>
      <c r="I24" s="1">
        <f t="shared" si="3"/>
        <v>0</v>
      </c>
      <c r="J24" s="3"/>
      <c r="K24" s="3"/>
      <c r="L24" s="3"/>
      <c r="M24" s="3"/>
      <c r="N24" s="1">
        <f t="shared" si="4"/>
        <v>0</v>
      </c>
      <c r="O24" s="3"/>
      <c r="P24" s="3"/>
      <c r="Q24" s="3"/>
      <c r="R24" s="3"/>
      <c r="S24" s="1">
        <f t="shared" si="5"/>
        <v>0</v>
      </c>
      <c r="T24" s="3"/>
      <c r="U24" s="3"/>
      <c r="V24" s="3"/>
      <c r="W24" s="3"/>
      <c r="X24" s="1">
        <f t="shared" si="6"/>
        <v>0</v>
      </c>
      <c r="Y24" s="3"/>
      <c r="Z24" s="3"/>
      <c r="AA24" s="3"/>
      <c r="AB24" s="8"/>
      <c r="AC24" s="45">
        <f t="shared" si="16"/>
        <v>518982</v>
      </c>
      <c r="AD24" s="3"/>
      <c r="AE24" s="3">
        <v>67671.240000000005</v>
      </c>
      <c r="AF24" s="3"/>
      <c r="AG24" s="3">
        <v>451310.76</v>
      </c>
      <c r="AH24" s="1">
        <f t="shared" si="7"/>
        <v>518696.55</v>
      </c>
      <c r="AI24" s="3"/>
      <c r="AJ24" s="3">
        <v>67671.240000000005</v>
      </c>
      <c r="AK24" s="3"/>
      <c r="AL24" s="3">
        <v>451025.31</v>
      </c>
      <c r="AM24" s="1">
        <f t="shared" si="8"/>
        <v>535600</v>
      </c>
      <c r="AN24" s="3"/>
      <c r="AO24" s="3"/>
      <c r="AP24" s="3"/>
      <c r="AQ24" s="3">
        <v>535600</v>
      </c>
      <c r="AR24" s="1">
        <f t="shared" si="9"/>
        <v>535600</v>
      </c>
      <c r="AS24" s="3"/>
      <c r="AT24" s="3"/>
      <c r="AU24" s="3"/>
      <c r="AV24" s="3">
        <v>535600</v>
      </c>
      <c r="AW24" s="1">
        <f t="shared" si="10"/>
        <v>535600</v>
      </c>
      <c r="AX24" s="3"/>
      <c r="AY24" s="3"/>
      <c r="AZ24" s="3"/>
      <c r="BA24" s="38">
        <v>535600</v>
      </c>
      <c r="BB24" s="7">
        <f t="shared" si="17"/>
        <v>0</v>
      </c>
      <c r="BC24" s="3"/>
      <c r="BD24" s="3"/>
      <c r="BE24" s="3"/>
      <c r="BF24" s="3"/>
      <c r="BG24" s="1">
        <f t="shared" si="11"/>
        <v>0</v>
      </c>
      <c r="BH24" s="3"/>
      <c r="BI24" s="3"/>
      <c r="BJ24" s="3"/>
      <c r="BK24" s="3"/>
      <c r="BL24" s="1">
        <f t="shared" si="12"/>
        <v>0</v>
      </c>
      <c r="BM24" s="3"/>
      <c r="BN24" s="3"/>
      <c r="BO24" s="3"/>
      <c r="BP24" s="3"/>
      <c r="BQ24" s="1">
        <f t="shared" si="13"/>
        <v>0</v>
      </c>
      <c r="BR24" s="3"/>
      <c r="BS24" s="3"/>
      <c r="BT24" s="3"/>
      <c r="BU24" s="3"/>
      <c r="BV24" s="1">
        <f t="shared" si="14"/>
        <v>0</v>
      </c>
      <c r="BW24" s="3"/>
      <c r="BX24" s="3"/>
      <c r="BY24" s="3"/>
      <c r="BZ24" s="8"/>
    </row>
    <row r="25" spans="1:78" ht="90" x14ac:dyDescent="0.25">
      <c r="A25" s="5" t="s">
        <v>40</v>
      </c>
      <c r="B25" s="6">
        <v>602000002</v>
      </c>
      <c r="C25" s="13">
        <v>104</v>
      </c>
      <c r="D25" s="7">
        <f t="shared" si="15"/>
        <v>0</v>
      </c>
      <c r="E25" s="3"/>
      <c r="F25" s="3"/>
      <c r="G25" s="3"/>
      <c r="H25" s="3"/>
      <c r="I25" s="1">
        <f t="shared" si="3"/>
        <v>0</v>
      </c>
      <c r="J25" s="3"/>
      <c r="K25" s="3"/>
      <c r="L25" s="3"/>
      <c r="M25" s="3"/>
      <c r="N25" s="1">
        <f t="shared" si="4"/>
        <v>0</v>
      </c>
      <c r="O25" s="3"/>
      <c r="P25" s="3"/>
      <c r="Q25" s="3"/>
      <c r="R25" s="3"/>
      <c r="S25" s="1">
        <f t="shared" si="5"/>
        <v>0</v>
      </c>
      <c r="T25" s="3"/>
      <c r="U25" s="3"/>
      <c r="V25" s="3"/>
      <c r="W25" s="3"/>
      <c r="X25" s="1">
        <f t="shared" si="6"/>
        <v>0</v>
      </c>
      <c r="Y25" s="3"/>
      <c r="Z25" s="3"/>
      <c r="AA25" s="3"/>
      <c r="AB25" s="8"/>
      <c r="AC25" s="45">
        <f t="shared" si="16"/>
        <v>5267053.2699999996</v>
      </c>
      <c r="AD25" s="3"/>
      <c r="AE25" s="3">
        <v>312651.21000000002</v>
      </c>
      <c r="AF25" s="3"/>
      <c r="AG25" s="3">
        <v>4954402.0599999996</v>
      </c>
      <c r="AH25" s="1">
        <f t="shared" si="7"/>
        <v>5228264.5599999996</v>
      </c>
      <c r="AI25" s="3"/>
      <c r="AJ25" s="3">
        <v>312651.21000000002</v>
      </c>
      <c r="AK25" s="3"/>
      <c r="AL25" s="3">
        <v>4915613.3499999996</v>
      </c>
      <c r="AM25" s="1">
        <f t="shared" si="8"/>
        <v>5855416.1799999997</v>
      </c>
      <c r="AN25" s="3"/>
      <c r="AO25" s="3"/>
      <c r="AP25" s="3"/>
      <c r="AQ25" s="3">
        <v>5855416.1799999997</v>
      </c>
      <c r="AR25" s="1">
        <f t="shared" si="9"/>
        <v>5539700</v>
      </c>
      <c r="AS25" s="3"/>
      <c r="AT25" s="3"/>
      <c r="AU25" s="3"/>
      <c r="AV25" s="3">
        <v>5539700</v>
      </c>
      <c r="AW25" s="1">
        <f t="shared" si="10"/>
        <v>5539700</v>
      </c>
      <c r="AX25" s="3"/>
      <c r="AY25" s="3"/>
      <c r="AZ25" s="3"/>
      <c r="BA25" s="38">
        <v>5539700</v>
      </c>
      <c r="BB25" s="7">
        <f t="shared" si="17"/>
        <v>0</v>
      </c>
      <c r="BC25" s="3"/>
      <c r="BD25" s="3"/>
      <c r="BE25" s="3"/>
      <c r="BF25" s="3"/>
      <c r="BG25" s="1">
        <f t="shared" si="11"/>
        <v>0</v>
      </c>
      <c r="BH25" s="3"/>
      <c r="BI25" s="3"/>
      <c r="BJ25" s="3"/>
      <c r="BK25" s="3"/>
      <c r="BL25" s="1">
        <f t="shared" si="12"/>
        <v>0</v>
      </c>
      <c r="BM25" s="3"/>
      <c r="BN25" s="3"/>
      <c r="BO25" s="3"/>
      <c r="BP25" s="3"/>
      <c r="BQ25" s="1">
        <f t="shared" si="13"/>
        <v>0</v>
      </c>
      <c r="BR25" s="3"/>
      <c r="BS25" s="3"/>
      <c r="BT25" s="3"/>
      <c r="BU25" s="3"/>
      <c r="BV25" s="1">
        <f t="shared" si="14"/>
        <v>0</v>
      </c>
      <c r="BW25" s="3"/>
      <c r="BX25" s="3"/>
      <c r="BY25" s="3"/>
      <c r="BZ25" s="8"/>
    </row>
    <row r="26" spans="1:78" ht="204.75" x14ac:dyDescent="0.25">
      <c r="A26" s="5" t="s">
        <v>2</v>
      </c>
      <c r="B26" s="6">
        <v>602000017</v>
      </c>
      <c r="C26" s="13">
        <v>113</v>
      </c>
      <c r="D26" s="7">
        <f t="shared" si="15"/>
        <v>0</v>
      </c>
      <c r="E26" s="3"/>
      <c r="F26" s="3"/>
      <c r="G26" s="3"/>
      <c r="H26" s="3"/>
      <c r="I26" s="1">
        <f t="shared" si="3"/>
        <v>0</v>
      </c>
      <c r="J26" s="3"/>
      <c r="K26" s="3"/>
      <c r="L26" s="3"/>
      <c r="M26" s="3"/>
      <c r="N26" s="1">
        <f t="shared" si="4"/>
        <v>0</v>
      </c>
      <c r="O26" s="3"/>
      <c r="P26" s="3"/>
      <c r="Q26" s="3"/>
      <c r="R26" s="3"/>
      <c r="S26" s="1">
        <f t="shared" si="5"/>
        <v>0</v>
      </c>
      <c r="T26" s="3"/>
      <c r="U26" s="3"/>
      <c r="V26" s="3"/>
      <c r="W26" s="3"/>
      <c r="X26" s="1">
        <f t="shared" si="6"/>
        <v>0</v>
      </c>
      <c r="Y26" s="3"/>
      <c r="Z26" s="3"/>
      <c r="AA26" s="3"/>
      <c r="AB26" s="8"/>
      <c r="AC26" s="45">
        <f t="shared" si="16"/>
        <v>173488.31</v>
      </c>
      <c r="AD26" s="3"/>
      <c r="AE26" s="3"/>
      <c r="AF26" s="3"/>
      <c r="AG26" s="3">
        <v>173488.31</v>
      </c>
      <c r="AH26" s="1">
        <f t="shared" si="7"/>
        <v>173313.31</v>
      </c>
      <c r="AI26" s="3"/>
      <c r="AJ26" s="3"/>
      <c r="AK26" s="3"/>
      <c r="AL26" s="3">
        <v>173313.31</v>
      </c>
      <c r="AM26" s="1">
        <f t="shared" si="8"/>
        <v>658425.74</v>
      </c>
      <c r="AN26" s="3"/>
      <c r="AO26" s="3"/>
      <c r="AP26" s="3"/>
      <c r="AQ26" s="3">
        <v>658425.74</v>
      </c>
      <c r="AR26" s="1">
        <f t="shared" si="9"/>
        <v>170000</v>
      </c>
      <c r="AS26" s="3"/>
      <c r="AT26" s="3"/>
      <c r="AU26" s="3"/>
      <c r="AV26" s="3">
        <v>170000</v>
      </c>
      <c r="AW26" s="1">
        <f t="shared" si="10"/>
        <v>170000</v>
      </c>
      <c r="AX26" s="3"/>
      <c r="AY26" s="3"/>
      <c r="AZ26" s="3"/>
      <c r="BA26" s="38">
        <v>170000</v>
      </c>
      <c r="BB26" s="7">
        <f t="shared" si="17"/>
        <v>0</v>
      </c>
      <c r="BC26" s="3"/>
      <c r="BD26" s="3"/>
      <c r="BE26" s="3"/>
      <c r="BF26" s="3"/>
      <c r="BG26" s="1">
        <f t="shared" si="11"/>
        <v>0</v>
      </c>
      <c r="BH26" s="3"/>
      <c r="BI26" s="3"/>
      <c r="BJ26" s="3"/>
      <c r="BK26" s="3"/>
      <c r="BL26" s="1">
        <f t="shared" si="12"/>
        <v>0</v>
      </c>
      <c r="BM26" s="3"/>
      <c r="BN26" s="3"/>
      <c r="BO26" s="3"/>
      <c r="BP26" s="3"/>
      <c r="BQ26" s="1">
        <f t="shared" si="13"/>
        <v>0</v>
      </c>
      <c r="BR26" s="3"/>
      <c r="BS26" s="3"/>
      <c r="BT26" s="3"/>
      <c r="BU26" s="3"/>
      <c r="BV26" s="1">
        <f t="shared" si="14"/>
        <v>0</v>
      </c>
      <c r="BW26" s="3"/>
      <c r="BX26" s="3"/>
      <c r="BY26" s="3"/>
      <c r="BZ26" s="8"/>
    </row>
    <row r="27" spans="1:78" ht="51.75" x14ac:dyDescent="0.25">
      <c r="A27" s="5" t="s">
        <v>3</v>
      </c>
      <c r="B27" s="6">
        <v>603030001</v>
      </c>
      <c r="C27" s="13">
        <v>1001</v>
      </c>
      <c r="D27" s="7">
        <f t="shared" si="15"/>
        <v>0</v>
      </c>
      <c r="E27" s="3"/>
      <c r="F27" s="3"/>
      <c r="G27" s="3"/>
      <c r="H27" s="3"/>
      <c r="I27" s="1">
        <f t="shared" si="3"/>
        <v>0</v>
      </c>
      <c r="J27" s="3"/>
      <c r="K27" s="3"/>
      <c r="L27" s="3"/>
      <c r="M27" s="3"/>
      <c r="N27" s="1">
        <f t="shared" si="4"/>
        <v>0</v>
      </c>
      <c r="O27" s="3"/>
      <c r="P27" s="3"/>
      <c r="Q27" s="3"/>
      <c r="R27" s="3"/>
      <c r="S27" s="1">
        <f t="shared" si="5"/>
        <v>0</v>
      </c>
      <c r="T27" s="3"/>
      <c r="U27" s="3"/>
      <c r="V27" s="3"/>
      <c r="W27" s="3"/>
      <c r="X27" s="1">
        <f t="shared" si="6"/>
        <v>0</v>
      </c>
      <c r="Y27" s="3"/>
      <c r="Z27" s="3"/>
      <c r="AA27" s="3"/>
      <c r="AB27" s="8"/>
      <c r="AC27" s="45">
        <f t="shared" si="16"/>
        <v>497885.53</v>
      </c>
      <c r="AD27" s="3"/>
      <c r="AE27" s="3"/>
      <c r="AF27" s="3"/>
      <c r="AG27" s="3">
        <v>497885.53</v>
      </c>
      <c r="AH27" s="1">
        <f t="shared" si="7"/>
        <v>473409.54</v>
      </c>
      <c r="AI27" s="3"/>
      <c r="AJ27" s="3"/>
      <c r="AK27" s="3"/>
      <c r="AL27" s="3">
        <v>473409.54</v>
      </c>
      <c r="AM27" s="1">
        <f t="shared" si="8"/>
        <v>550000</v>
      </c>
      <c r="AN27" s="3"/>
      <c r="AO27" s="3"/>
      <c r="AP27" s="3"/>
      <c r="AQ27" s="3">
        <v>550000</v>
      </c>
      <c r="AR27" s="1">
        <f t="shared" si="9"/>
        <v>600000</v>
      </c>
      <c r="AS27" s="3"/>
      <c r="AT27" s="3"/>
      <c r="AU27" s="3"/>
      <c r="AV27" s="3">
        <v>600000</v>
      </c>
      <c r="AW27" s="1">
        <f t="shared" si="10"/>
        <v>600000</v>
      </c>
      <c r="AX27" s="3"/>
      <c r="AY27" s="3"/>
      <c r="AZ27" s="3"/>
      <c r="BA27" s="38">
        <v>600000</v>
      </c>
      <c r="BB27" s="7">
        <f t="shared" si="17"/>
        <v>0</v>
      </c>
      <c r="BC27" s="3"/>
      <c r="BD27" s="3"/>
      <c r="BE27" s="3"/>
      <c r="BF27" s="3"/>
      <c r="BG27" s="1">
        <f t="shared" si="11"/>
        <v>0</v>
      </c>
      <c r="BH27" s="3"/>
      <c r="BI27" s="3"/>
      <c r="BJ27" s="3"/>
      <c r="BK27" s="3"/>
      <c r="BL27" s="1">
        <f t="shared" si="12"/>
        <v>0</v>
      </c>
      <c r="BM27" s="3"/>
      <c r="BN27" s="3"/>
      <c r="BO27" s="3"/>
      <c r="BP27" s="3"/>
      <c r="BQ27" s="1">
        <f t="shared" si="13"/>
        <v>0</v>
      </c>
      <c r="BR27" s="3"/>
      <c r="BS27" s="3"/>
      <c r="BT27" s="3"/>
      <c r="BU27" s="3"/>
      <c r="BV27" s="1">
        <f t="shared" si="14"/>
        <v>0</v>
      </c>
      <c r="BW27" s="3"/>
      <c r="BX27" s="3"/>
      <c r="BY27" s="3"/>
      <c r="BZ27" s="8"/>
    </row>
    <row r="28" spans="1:78" ht="51.75" x14ac:dyDescent="0.25">
      <c r="A28" s="5" t="s">
        <v>17</v>
      </c>
      <c r="B28" s="6">
        <v>603030002</v>
      </c>
      <c r="C28" s="13">
        <v>1003</v>
      </c>
      <c r="D28" s="7">
        <f t="shared" si="15"/>
        <v>0</v>
      </c>
      <c r="E28" s="3"/>
      <c r="F28" s="3"/>
      <c r="G28" s="3"/>
      <c r="H28" s="3"/>
      <c r="I28" s="1">
        <f t="shared" si="3"/>
        <v>0</v>
      </c>
      <c r="J28" s="3"/>
      <c r="K28" s="3"/>
      <c r="L28" s="3"/>
      <c r="M28" s="3"/>
      <c r="N28" s="1">
        <f t="shared" si="4"/>
        <v>0</v>
      </c>
      <c r="O28" s="3"/>
      <c r="P28" s="3"/>
      <c r="Q28" s="3"/>
      <c r="R28" s="3"/>
      <c r="S28" s="1">
        <f t="shared" si="5"/>
        <v>0</v>
      </c>
      <c r="T28" s="3"/>
      <c r="U28" s="3"/>
      <c r="V28" s="3"/>
      <c r="W28" s="3"/>
      <c r="X28" s="1">
        <f t="shared" si="6"/>
        <v>0</v>
      </c>
      <c r="Y28" s="3"/>
      <c r="Z28" s="3"/>
      <c r="AA28" s="3"/>
      <c r="AB28" s="8"/>
      <c r="AC28" s="45">
        <f t="shared" si="16"/>
        <v>45419.91</v>
      </c>
      <c r="AD28" s="3"/>
      <c r="AE28" s="3"/>
      <c r="AF28" s="3"/>
      <c r="AG28" s="3">
        <v>45419.91</v>
      </c>
      <c r="AH28" s="1">
        <f t="shared" si="7"/>
        <v>12900</v>
      </c>
      <c r="AI28" s="3"/>
      <c r="AJ28" s="3"/>
      <c r="AK28" s="3"/>
      <c r="AL28" s="3">
        <v>12900</v>
      </c>
      <c r="AM28" s="1">
        <f t="shared" si="8"/>
        <v>50000</v>
      </c>
      <c r="AN28" s="3"/>
      <c r="AO28" s="3"/>
      <c r="AP28" s="3"/>
      <c r="AQ28" s="3">
        <v>50000</v>
      </c>
      <c r="AR28" s="1">
        <f t="shared" si="9"/>
        <v>50000</v>
      </c>
      <c r="AS28" s="3"/>
      <c r="AT28" s="3"/>
      <c r="AU28" s="3"/>
      <c r="AV28" s="3">
        <v>50000</v>
      </c>
      <c r="AW28" s="1">
        <f t="shared" si="10"/>
        <v>50000</v>
      </c>
      <c r="AX28" s="3"/>
      <c r="AY28" s="3"/>
      <c r="AZ28" s="3"/>
      <c r="BA28" s="38">
        <v>50000</v>
      </c>
      <c r="BB28" s="7">
        <f t="shared" si="17"/>
        <v>0</v>
      </c>
      <c r="BC28" s="3"/>
      <c r="BD28" s="3"/>
      <c r="BE28" s="3"/>
      <c r="BF28" s="3"/>
      <c r="BG28" s="1">
        <f t="shared" si="11"/>
        <v>0</v>
      </c>
      <c r="BH28" s="3"/>
      <c r="BI28" s="3"/>
      <c r="BJ28" s="3"/>
      <c r="BK28" s="3"/>
      <c r="BL28" s="1">
        <f t="shared" si="12"/>
        <v>0</v>
      </c>
      <c r="BM28" s="3"/>
      <c r="BN28" s="3"/>
      <c r="BO28" s="3"/>
      <c r="BP28" s="3"/>
      <c r="BQ28" s="1">
        <f t="shared" si="13"/>
        <v>0</v>
      </c>
      <c r="BR28" s="3"/>
      <c r="BS28" s="3"/>
      <c r="BT28" s="3"/>
      <c r="BU28" s="3"/>
      <c r="BV28" s="1">
        <f t="shared" si="14"/>
        <v>0</v>
      </c>
      <c r="BW28" s="3"/>
      <c r="BX28" s="3"/>
      <c r="BY28" s="3"/>
      <c r="BZ28" s="8"/>
    </row>
    <row r="29" spans="1:78" ht="51.75" x14ac:dyDescent="0.25">
      <c r="A29" s="5" t="s">
        <v>18</v>
      </c>
      <c r="B29" s="6">
        <v>604010003</v>
      </c>
      <c r="C29" s="13">
        <v>203</v>
      </c>
      <c r="D29" s="7">
        <f t="shared" si="15"/>
        <v>0</v>
      </c>
      <c r="E29" s="3"/>
      <c r="F29" s="3"/>
      <c r="G29" s="3"/>
      <c r="H29" s="3"/>
      <c r="I29" s="1">
        <f t="shared" si="3"/>
        <v>0</v>
      </c>
      <c r="J29" s="3"/>
      <c r="K29" s="3"/>
      <c r="L29" s="3"/>
      <c r="M29" s="3"/>
      <c r="N29" s="1">
        <f t="shared" si="4"/>
        <v>0</v>
      </c>
      <c r="O29" s="3"/>
      <c r="P29" s="3"/>
      <c r="Q29" s="3"/>
      <c r="R29" s="3"/>
      <c r="S29" s="1">
        <f t="shared" si="5"/>
        <v>0</v>
      </c>
      <c r="T29" s="3"/>
      <c r="U29" s="3"/>
      <c r="V29" s="3"/>
      <c r="W29" s="3"/>
      <c r="X29" s="1">
        <f t="shared" si="6"/>
        <v>0</v>
      </c>
      <c r="Y29" s="3"/>
      <c r="Z29" s="3"/>
      <c r="AA29" s="3"/>
      <c r="AB29" s="8"/>
      <c r="AC29" s="45">
        <f t="shared" si="16"/>
        <v>463800</v>
      </c>
      <c r="AD29" s="3">
        <v>463800</v>
      </c>
      <c r="AE29" s="3"/>
      <c r="AF29" s="3"/>
      <c r="AG29" s="3"/>
      <c r="AH29" s="1">
        <f t="shared" si="7"/>
        <v>463800</v>
      </c>
      <c r="AI29" s="3">
        <v>463800</v>
      </c>
      <c r="AJ29" s="3"/>
      <c r="AK29" s="3"/>
      <c r="AL29" s="3"/>
      <c r="AM29" s="1">
        <f t="shared" si="8"/>
        <v>503000</v>
      </c>
      <c r="AN29" s="3">
        <v>503000</v>
      </c>
      <c r="AO29" s="3"/>
      <c r="AP29" s="3"/>
      <c r="AQ29" s="3"/>
      <c r="AR29" s="1">
        <f t="shared" si="9"/>
        <v>501200</v>
      </c>
      <c r="AS29" s="3">
        <v>501200</v>
      </c>
      <c r="AT29" s="3"/>
      <c r="AU29" s="3"/>
      <c r="AV29" s="3"/>
      <c r="AW29" s="1">
        <f t="shared" si="10"/>
        <v>514600</v>
      </c>
      <c r="AX29" s="3">
        <v>514600</v>
      </c>
      <c r="AY29" s="3"/>
      <c r="AZ29" s="3"/>
      <c r="BA29" s="38"/>
      <c r="BB29" s="7">
        <f t="shared" si="17"/>
        <v>0</v>
      </c>
      <c r="BC29" s="3"/>
      <c r="BD29" s="3"/>
      <c r="BE29" s="3"/>
      <c r="BF29" s="3"/>
      <c r="BG29" s="1">
        <f t="shared" si="11"/>
        <v>0</v>
      </c>
      <c r="BH29" s="3"/>
      <c r="BI29" s="3"/>
      <c r="BJ29" s="3"/>
      <c r="BK29" s="3"/>
      <c r="BL29" s="1">
        <f t="shared" si="12"/>
        <v>0</v>
      </c>
      <c r="BM29" s="3"/>
      <c r="BN29" s="3"/>
      <c r="BO29" s="3"/>
      <c r="BP29" s="3"/>
      <c r="BQ29" s="1">
        <f t="shared" si="13"/>
        <v>0</v>
      </c>
      <c r="BR29" s="3"/>
      <c r="BS29" s="3"/>
      <c r="BT29" s="3"/>
      <c r="BU29" s="3"/>
      <c r="BV29" s="1">
        <f t="shared" si="14"/>
        <v>0</v>
      </c>
      <c r="BW29" s="3"/>
      <c r="BX29" s="3"/>
      <c r="BY29" s="3"/>
      <c r="BZ29" s="8"/>
    </row>
    <row r="30" spans="1:78" ht="77.25" x14ac:dyDescent="0.25">
      <c r="A30" s="5" t="s">
        <v>19</v>
      </c>
      <c r="B30" s="6">
        <v>604020039</v>
      </c>
      <c r="C30" s="13">
        <v>104</v>
      </c>
      <c r="D30" s="7">
        <f t="shared" si="15"/>
        <v>0</v>
      </c>
      <c r="E30" s="3"/>
      <c r="F30" s="3"/>
      <c r="G30" s="3"/>
      <c r="H30" s="3"/>
      <c r="I30" s="1">
        <f t="shared" si="3"/>
        <v>0</v>
      </c>
      <c r="J30" s="3"/>
      <c r="K30" s="3"/>
      <c r="L30" s="3"/>
      <c r="M30" s="3"/>
      <c r="N30" s="1">
        <f t="shared" si="4"/>
        <v>0</v>
      </c>
      <c r="O30" s="3"/>
      <c r="P30" s="3"/>
      <c r="Q30" s="3"/>
      <c r="R30" s="3"/>
      <c r="S30" s="1">
        <f t="shared" si="5"/>
        <v>0</v>
      </c>
      <c r="T30" s="3"/>
      <c r="U30" s="3"/>
      <c r="V30" s="3"/>
      <c r="W30" s="3"/>
      <c r="X30" s="1">
        <f t="shared" si="6"/>
        <v>0</v>
      </c>
      <c r="Y30" s="3"/>
      <c r="Z30" s="3"/>
      <c r="AA30" s="3"/>
      <c r="AB30" s="8"/>
      <c r="AC30" s="45">
        <f t="shared" si="16"/>
        <v>100</v>
      </c>
      <c r="AD30" s="3"/>
      <c r="AE30" s="3">
        <v>100</v>
      </c>
      <c r="AF30" s="3"/>
      <c r="AG30" s="3"/>
      <c r="AH30" s="1">
        <f t="shared" si="7"/>
        <v>100</v>
      </c>
      <c r="AI30" s="3"/>
      <c r="AJ30" s="3">
        <v>100</v>
      </c>
      <c r="AK30" s="3"/>
      <c r="AL30" s="3"/>
      <c r="AM30" s="1">
        <f t="shared" si="8"/>
        <v>100</v>
      </c>
      <c r="AN30" s="3"/>
      <c r="AO30" s="3">
        <v>100</v>
      </c>
      <c r="AP30" s="3"/>
      <c r="AQ30" s="3"/>
      <c r="AR30" s="1">
        <f t="shared" si="9"/>
        <v>100</v>
      </c>
      <c r="AS30" s="3"/>
      <c r="AT30" s="3">
        <v>100</v>
      </c>
      <c r="AU30" s="3"/>
      <c r="AV30" s="3"/>
      <c r="AW30" s="1">
        <f t="shared" si="10"/>
        <v>100</v>
      </c>
      <c r="AX30" s="3"/>
      <c r="AY30" s="3">
        <v>100</v>
      </c>
      <c r="AZ30" s="3"/>
      <c r="BA30" s="38"/>
      <c r="BB30" s="7">
        <f t="shared" si="17"/>
        <v>0</v>
      </c>
      <c r="BC30" s="3"/>
      <c r="BD30" s="3"/>
      <c r="BE30" s="3"/>
      <c r="BF30" s="3"/>
      <c r="BG30" s="1">
        <f t="shared" si="11"/>
        <v>0</v>
      </c>
      <c r="BH30" s="3"/>
      <c r="BI30" s="3"/>
      <c r="BJ30" s="3"/>
      <c r="BK30" s="3"/>
      <c r="BL30" s="1">
        <f t="shared" si="12"/>
        <v>0</v>
      </c>
      <c r="BM30" s="3"/>
      <c r="BN30" s="3"/>
      <c r="BO30" s="3"/>
      <c r="BP30" s="3"/>
      <c r="BQ30" s="1">
        <f t="shared" si="13"/>
        <v>0</v>
      </c>
      <c r="BR30" s="3"/>
      <c r="BS30" s="3"/>
      <c r="BT30" s="3"/>
      <c r="BU30" s="3"/>
      <c r="BV30" s="1">
        <f t="shared" si="14"/>
        <v>0</v>
      </c>
      <c r="BW30" s="3"/>
      <c r="BX30" s="3"/>
      <c r="BY30" s="3"/>
      <c r="BZ30" s="8"/>
    </row>
    <row r="31" spans="1:78" x14ac:dyDescent="0.25">
      <c r="A31" s="5" t="s">
        <v>20</v>
      </c>
      <c r="B31" s="6">
        <v>606021004</v>
      </c>
      <c r="C31" s="13">
        <v>104</v>
      </c>
      <c r="D31" s="7">
        <f t="shared" si="15"/>
        <v>0</v>
      </c>
      <c r="E31" s="3"/>
      <c r="F31" s="3"/>
      <c r="G31" s="3"/>
      <c r="H31" s="3"/>
      <c r="I31" s="1">
        <f t="shared" si="3"/>
        <v>0</v>
      </c>
      <c r="J31" s="3"/>
      <c r="K31" s="3"/>
      <c r="L31" s="3"/>
      <c r="M31" s="3"/>
      <c r="N31" s="1">
        <f t="shared" si="4"/>
        <v>0</v>
      </c>
      <c r="O31" s="3"/>
      <c r="P31" s="3"/>
      <c r="Q31" s="3"/>
      <c r="R31" s="3"/>
      <c r="S31" s="1">
        <f t="shared" si="5"/>
        <v>0</v>
      </c>
      <c r="T31" s="3"/>
      <c r="U31" s="3"/>
      <c r="V31" s="3"/>
      <c r="W31" s="3"/>
      <c r="X31" s="1">
        <f t="shared" si="6"/>
        <v>0</v>
      </c>
      <c r="Y31" s="3"/>
      <c r="Z31" s="3"/>
      <c r="AA31" s="3"/>
      <c r="AB31" s="8"/>
      <c r="AC31" s="45">
        <f t="shared" si="16"/>
        <v>299306</v>
      </c>
      <c r="AD31" s="3"/>
      <c r="AE31" s="3"/>
      <c r="AF31" s="3"/>
      <c r="AG31" s="3">
        <v>299306</v>
      </c>
      <c r="AH31" s="1">
        <f t="shared" si="7"/>
        <v>299306</v>
      </c>
      <c r="AI31" s="3"/>
      <c r="AJ31" s="3"/>
      <c r="AK31" s="3"/>
      <c r="AL31" s="3">
        <v>299306</v>
      </c>
      <c r="AM31" s="1">
        <f t="shared" si="8"/>
        <v>274766</v>
      </c>
      <c r="AN31" s="3"/>
      <c r="AO31" s="3"/>
      <c r="AP31" s="3"/>
      <c r="AQ31" s="3">
        <v>274766</v>
      </c>
      <c r="AR31" s="1">
        <f t="shared" si="9"/>
        <v>0</v>
      </c>
      <c r="AS31" s="3"/>
      <c r="AT31" s="3"/>
      <c r="AU31" s="3"/>
      <c r="AV31" s="3"/>
      <c r="AW31" s="1">
        <f t="shared" si="10"/>
        <v>0</v>
      </c>
      <c r="AX31" s="3"/>
      <c r="AY31" s="3"/>
      <c r="AZ31" s="3"/>
      <c r="BA31" s="38"/>
      <c r="BB31" s="7">
        <f t="shared" si="17"/>
        <v>0</v>
      </c>
      <c r="BC31" s="3"/>
      <c r="BD31" s="3"/>
      <c r="BE31" s="3"/>
      <c r="BF31" s="3"/>
      <c r="BG31" s="1">
        <f t="shared" si="11"/>
        <v>0</v>
      </c>
      <c r="BH31" s="3"/>
      <c r="BI31" s="3"/>
      <c r="BJ31" s="3"/>
      <c r="BK31" s="3"/>
      <c r="BL31" s="1">
        <f t="shared" si="12"/>
        <v>0</v>
      </c>
      <c r="BM31" s="3"/>
      <c r="BN31" s="3"/>
      <c r="BO31" s="3"/>
      <c r="BP31" s="3"/>
      <c r="BQ31" s="1">
        <f t="shared" si="13"/>
        <v>0</v>
      </c>
      <c r="BR31" s="3"/>
      <c r="BS31" s="3"/>
      <c r="BT31" s="3"/>
      <c r="BU31" s="3"/>
      <c r="BV31" s="1">
        <f t="shared" si="14"/>
        <v>0</v>
      </c>
      <c r="BW31" s="3"/>
      <c r="BX31" s="3"/>
      <c r="BY31" s="3"/>
      <c r="BZ31" s="8"/>
    </row>
    <row r="32" spans="1:78" x14ac:dyDescent="0.25">
      <c r="A32" s="5" t="s">
        <v>20</v>
      </c>
      <c r="B32" s="6">
        <v>606021004</v>
      </c>
      <c r="C32" s="13">
        <v>106</v>
      </c>
      <c r="D32" s="7">
        <f t="shared" si="15"/>
        <v>0</v>
      </c>
      <c r="E32" s="3"/>
      <c r="F32" s="3"/>
      <c r="G32" s="3"/>
      <c r="H32" s="3"/>
      <c r="I32" s="1">
        <f t="shared" si="3"/>
        <v>0</v>
      </c>
      <c r="J32" s="3"/>
      <c r="K32" s="3"/>
      <c r="L32" s="3"/>
      <c r="M32" s="3"/>
      <c r="N32" s="1">
        <f t="shared" si="4"/>
        <v>0</v>
      </c>
      <c r="O32" s="3"/>
      <c r="P32" s="3"/>
      <c r="Q32" s="3"/>
      <c r="R32" s="3"/>
      <c r="S32" s="1">
        <f t="shared" si="5"/>
        <v>0</v>
      </c>
      <c r="T32" s="3"/>
      <c r="U32" s="3"/>
      <c r="V32" s="3"/>
      <c r="W32" s="3"/>
      <c r="X32" s="1">
        <f t="shared" si="6"/>
        <v>0</v>
      </c>
      <c r="Y32" s="3"/>
      <c r="Z32" s="3"/>
      <c r="AA32" s="3"/>
      <c r="AB32" s="8"/>
      <c r="AC32" s="45">
        <f t="shared" si="16"/>
        <v>177530</v>
      </c>
      <c r="AD32" s="3"/>
      <c r="AE32" s="3"/>
      <c r="AF32" s="3"/>
      <c r="AG32" s="3">
        <v>177530</v>
      </c>
      <c r="AH32" s="1">
        <f t="shared" si="7"/>
        <v>177530</v>
      </c>
      <c r="AI32" s="3"/>
      <c r="AJ32" s="3"/>
      <c r="AK32" s="3"/>
      <c r="AL32" s="3">
        <v>177530</v>
      </c>
      <c r="AM32" s="1">
        <f t="shared" si="8"/>
        <v>184190</v>
      </c>
      <c r="AN32" s="3"/>
      <c r="AO32" s="3"/>
      <c r="AP32" s="3"/>
      <c r="AQ32" s="3">
        <v>184190</v>
      </c>
      <c r="AR32" s="1">
        <f t="shared" si="9"/>
        <v>0</v>
      </c>
      <c r="AS32" s="3"/>
      <c r="AT32" s="3"/>
      <c r="AU32" s="3"/>
      <c r="AV32" s="3"/>
      <c r="AW32" s="1">
        <f t="shared" si="10"/>
        <v>0</v>
      </c>
      <c r="AX32" s="3"/>
      <c r="AY32" s="3"/>
      <c r="AZ32" s="3"/>
      <c r="BA32" s="38"/>
      <c r="BB32" s="7">
        <f t="shared" si="17"/>
        <v>0</v>
      </c>
      <c r="BC32" s="3"/>
      <c r="BD32" s="3"/>
      <c r="BE32" s="3"/>
      <c r="BF32" s="3"/>
      <c r="BG32" s="1">
        <f t="shared" si="11"/>
        <v>0</v>
      </c>
      <c r="BH32" s="3"/>
      <c r="BI32" s="3"/>
      <c r="BJ32" s="3"/>
      <c r="BK32" s="3"/>
      <c r="BL32" s="1">
        <f t="shared" si="12"/>
        <v>0</v>
      </c>
      <c r="BM32" s="3"/>
      <c r="BN32" s="3"/>
      <c r="BO32" s="3"/>
      <c r="BP32" s="3"/>
      <c r="BQ32" s="1">
        <f t="shared" si="13"/>
        <v>0</v>
      </c>
      <c r="BR32" s="3"/>
      <c r="BS32" s="3"/>
      <c r="BT32" s="3"/>
      <c r="BU32" s="3"/>
      <c r="BV32" s="1">
        <f t="shared" si="14"/>
        <v>0</v>
      </c>
      <c r="BW32" s="3"/>
      <c r="BX32" s="3"/>
      <c r="BY32" s="3"/>
      <c r="BZ32" s="8"/>
    </row>
    <row r="33" spans="1:78" ht="65.25" thickBot="1" x14ac:dyDescent="0.3">
      <c r="A33" s="5" t="s">
        <v>4</v>
      </c>
      <c r="B33" s="6">
        <v>607000001</v>
      </c>
      <c r="C33" s="13">
        <v>9999</v>
      </c>
      <c r="D33" s="9">
        <f t="shared" si="15"/>
        <v>0</v>
      </c>
      <c r="E33" s="10"/>
      <c r="F33" s="10"/>
      <c r="G33" s="10"/>
      <c r="H33" s="10"/>
      <c r="I33" s="11">
        <f t="shared" si="3"/>
        <v>0</v>
      </c>
      <c r="J33" s="10"/>
      <c r="K33" s="10"/>
      <c r="L33" s="10"/>
      <c r="M33" s="10"/>
      <c r="N33" s="11">
        <f t="shared" si="4"/>
        <v>0</v>
      </c>
      <c r="O33" s="10"/>
      <c r="P33" s="10"/>
      <c r="Q33" s="10"/>
      <c r="R33" s="10"/>
      <c r="S33" s="11">
        <f t="shared" si="5"/>
        <v>0</v>
      </c>
      <c r="T33" s="10"/>
      <c r="U33" s="10"/>
      <c r="V33" s="10"/>
      <c r="W33" s="10"/>
      <c r="X33" s="11">
        <f t="shared" si="6"/>
        <v>0</v>
      </c>
      <c r="Y33" s="10"/>
      <c r="Z33" s="10"/>
      <c r="AA33" s="10"/>
      <c r="AB33" s="12"/>
      <c r="AC33" s="46">
        <f t="shared" si="16"/>
        <v>0</v>
      </c>
      <c r="AD33" s="10"/>
      <c r="AE33" s="10"/>
      <c r="AF33" s="10"/>
      <c r="AG33" s="10"/>
      <c r="AH33" s="11">
        <f t="shared" si="7"/>
        <v>0</v>
      </c>
      <c r="AI33" s="10"/>
      <c r="AJ33" s="10"/>
      <c r="AK33" s="10"/>
      <c r="AL33" s="10"/>
      <c r="AM33" s="11">
        <f t="shared" si="8"/>
        <v>0</v>
      </c>
      <c r="AN33" s="10"/>
      <c r="AO33" s="10"/>
      <c r="AP33" s="10"/>
      <c r="AQ33" s="10"/>
      <c r="AR33" s="11">
        <f t="shared" si="9"/>
        <v>0</v>
      </c>
      <c r="AS33" s="10"/>
      <c r="AT33" s="10"/>
      <c r="AU33" s="10"/>
      <c r="AV33" s="10"/>
      <c r="AW33" s="11">
        <f t="shared" si="10"/>
        <v>0</v>
      </c>
      <c r="AX33" s="10"/>
      <c r="AY33" s="10"/>
      <c r="AZ33" s="10"/>
      <c r="BA33" s="39"/>
      <c r="BB33" s="7">
        <f t="shared" si="17"/>
        <v>0</v>
      </c>
      <c r="BC33" s="3"/>
      <c r="BD33" s="3"/>
      <c r="BE33" s="3"/>
      <c r="BF33" s="3"/>
      <c r="BG33" s="1">
        <f t="shared" si="11"/>
        <v>0</v>
      </c>
      <c r="BH33" s="3"/>
      <c r="BI33" s="3"/>
      <c r="BJ33" s="3"/>
      <c r="BK33" s="3"/>
      <c r="BL33" s="1">
        <f t="shared" si="12"/>
        <v>0</v>
      </c>
      <c r="BM33" s="3"/>
      <c r="BN33" s="3"/>
      <c r="BO33" s="3"/>
      <c r="BP33" s="3"/>
      <c r="BQ33" s="1">
        <f t="shared" si="13"/>
        <v>0</v>
      </c>
      <c r="BR33" s="3"/>
      <c r="BS33" s="3"/>
      <c r="BT33" s="3"/>
      <c r="BU33" s="3"/>
      <c r="BV33" s="1">
        <f t="shared" si="14"/>
        <v>0</v>
      </c>
      <c r="BW33" s="3"/>
      <c r="BX33" s="3"/>
      <c r="BY33" s="3"/>
      <c r="BZ33" s="8"/>
    </row>
    <row r="34" spans="1:78" ht="39" x14ac:dyDescent="0.25">
      <c r="A34" s="27" t="s">
        <v>30</v>
      </c>
      <c r="B34" s="28">
        <v>601010004</v>
      </c>
      <c r="C34" s="29">
        <v>505</v>
      </c>
      <c r="D34" s="30">
        <f t="shared" ref="D34" si="18">E34+F34+G34+H34</f>
        <v>0</v>
      </c>
      <c r="E34" s="31"/>
      <c r="F34" s="31"/>
      <c r="G34" s="31"/>
      <c r="H34" s="31"/>
      <c r="I34" s="31">
        <f t="shared" ref="I34" si="19">J34+K34+L34+M34</f>
        <v>0</v>
      </c>
      <c r="J34" s="31"/>
      <c r="K34" s="31"/>
      <c r="L34" s="31"/>
      <c r="M34" s="31"/>
      <c r="N34" s="31">
        <f t="shared" ref="N34" si="20">O34+P34+Q34+R34</f>
        <v>0</v>
      </c>
      <c r="O34" s="31"/>
      <c r="P34" s="31"/>
      <c r="Q34" s="31"/>
      <c r="R34" s="31"/>
      <c r="S34" s="31">
        <f t="shared" ref="S34" si="21">T34+U34+V34+W34</f>
        <v>0</v>
      </c>
      <c r="T34" s="31"/>
      <c r="U34" s="31"/>
      <c r="V34" s="31"/>
      <c r="W34" s="31"/>
      <c r="X34" s="31">
        <f t="shared" ref="X34" si="22">Y34+Z34+AA34+AB34</f>
        <v>0</v>
      </c>
      <c r="Y34" s="31"/>
      <c r="Z34" s="31"/>
      <c r="AA34" s="31"/>
      <c r="AB34" s="32"/>
      <c r="AC34" s="47">
        <f t="shared" si="16"/>
        <v>16648917.5</v>
      </c>
      <c r="AD34" s="31"/>
      <c r="AE34" s="31">
        <v>65000</v>
      </c>
      <c r="AF34" s="31"/>
      <c r="AG34" s="31">
        <v>16583917.5</v>
      </c>
      <c r="AH34" s="31">
        <f t="shared" si="7"/>
        <v>16648917.5</v>
      </c>
      <c r="AI34" s="31"/>
      <c r="AJ34" s="31">
        <v>65000</v>
      </c>
      <c r="AK34" s="31"/>
      <c r="AL34" s="31">
        <v>16583917.5</v>
      </c>
      <c r="AM34" s="31">
        <f t="shared" si="8"/>
        <v>16660600</v>
      </c>
      <c r="AN34" s="31"/>
      <c r="AO34" s="31"/>
      <c r="AP34" s="31"/>
      <c r="AQ34" s="31">
        <v>16660600</v>
      </c>
      <c r="AR34" s="31">
        <f t="shared" si="9"/>
        <v>14000000</v>
      </c>
      <c r="AS34" s="31"/>
      <c r="AT34" s="31"/>
      <c r="AU34" s="31"/>
      <c r="AV34" s="31">
        <v>14000000</v>
      </c>
      <c r="AW34" s="31">
        <f t="shared" si="10"/>
        <v>13179400</v>
      </c>
      <c r="AX34" s="31"/>
      <c r="AY34" s="31"/>
      <c r="AZ34" s="31"/>
      <c r="BA34" s="40">
        <v>13179400</v>
      </c>
      <c r="BB34" s="30">
        <f t="shared" si="17"/>
        <v>0</v>
      </c>
      <c r="BC34" s="31"/>
      <c r="BD34" s="31"/>
      <c r="BE34" s="31"/>
      <c r="BF34" s="31"/>
      <c r="BG34" s="31">
        <f t="shared" si="11"/>
        <v>0</v>
      </c>
      <c r="BH34" s="31"/>
      <c r="BI34" s="31"/>
      <c r="BJ34" s="31"/>
      <c r="BK34" s="31"/>
      <c r="BL34" s="31">
        <f t="shared" si="12"/>
        <v>0</v>
      </c>
      <c r="BM34" s="31"/>
      <c r="BN34" s="31"/>
      <c r="BO34" s="31"/>
      <c r="BP34" s="31"/>
      <c r="BQ34" s="31">
        <f t="shared" si="13"/>
        <v>0</v>
      </c>
      <c r="BR34" s="31"/>
      <c r="BS34" s="31"/>
      <c r="BT34" s="31"/>
      <c r="BU34" s="31"/>
      <c r="BV34" s="31">
        <f t="shared" si="14"/>
        <v>0</v>
      </c>
      <c r="BW34" s="31"/>
      <c r="BX34" s="31"/>
      <c r="BY34" s="31"/>
      <c r="BZ34" s="32"/>
    </row>
    <row r="35" spans="1:78" ht="39" x14ac:dyDescent="0.25">
      <c r="A35" s="27" t="s">
        <v>31</v>
      </c>
      <c r="B35" s="28">
        <v>601020014</v>
      </c>
      <c r="C35" s="29">
        <v>603</v>
      </c>
      <c r="D35" s="30">
        <f t="shared" ref="D35" si="23">E35+F35+G35+H35</f>
        <v>0</v>
      </c>
      <c r="E35" s="31"/>
      <c r="F35" s="31"/>
      <c r="G35" s="31"/>
      <c r="H35" s="31"/>
      <c r="I35" s="31">
        <f t="shared" ref="I35" si="24">J35+K35+L35+M35</f>
        <v>0</v>
      </c>
      <c r="J35" s="31"/>
      <c r="K35" s="31"/>
      <c r="L35" s="31"/>
      <c r="M35" s="31"/>
      <c r="N35" s="31">
        <f t="shared" ref="N35" si="25">O35+P35+Q35+R35</f>
        <v>0</v>
      </c>
      <c r="O35" s="31"/>
      <c r="P35" s="31"/>
      <c r="Q35" s="31"/>
      <c r="R35" s="31"/>
      <c r="S35" s="31">
        <f t="shared" ref="S35" si="26">T35+U35+V35+W35</f>
        <v>0</v>
      </c>
      <c r="T35" s="31"/>
      <c r="U35" s="31"/>
      <c r="V35" s="31"/>
      <c r="W35" s="31"/>
      <c r="X35" s="31">
        <f t="shared" ref="X35" si="27">Y35+Z35+AA35+AB35</f>
        <v>0</v>
      </c>
      <c r="Y35" s="31"/>
      <c r="Z35" s="31"/>
      <c r="AA35" s="31"/>
      <c r="AB35" s="32"/>
      <c r="AC35" s="47">
        <f t="shared" si="16"/>
        <v>0</v>
      </c>
      <c r="AD35" s="31"/>
      <c r="AE35" s="31"/>
      <c r="AF35" s="31"/>
      <c r="AG35" s="31"/>
      <c r="AH35" s="31">
        <f t="shared" si="7"/>
        <v>0</v>
      </c>
      <c r="AI35" s="31"/>
      <c r="AJ35" s="31"/>
      <c r="AK35" s="31"/>
      <c r="AL35" s="31"/>
      <c r="AM35" s="31">
        <f t="shared" si="8"/>
        <v>0</v>
      </c>
      <c r="AN35" s="31"/>
      <c r="AO35" s="31"/>
      <c r="AP35" s="31"/>
      <c r="AQ35" s="31"/>
      <c r="AR35" s="31">
        <f t="shared" si="9"/>
        <v>0</v>
      </c>
      <c r="AS35" s="31"/>
      <c r="AT35" s="31"/>
      <c r="AU35" s="31"/>
      <c r="AV35" s="31"/>
      <c r="AW35" s="31">
        <f t="shared" si="10"/>
        <v>0</v>
      </c>
      <c r="AX35" s="31"/>
      <c r="AY35" s="31"/>
      <c r="AZ35" s="31"/>
      <c r="BA35" s="40"/>
      <c r="BB35" s="30">
        <f t="shared" si="17"/>
        <v>0</v>
      </c>
      <c r="BC35" s="31"/>
      <c r="BD35" s="31"/>
      <c r="BE35" s="31"/>
      <c r="BF35" s="31"/>
      <c r="BG35" s="31">
        <f t="shared" si="11"/>
        <v>0</v>
      </c>
      <c r="BH35" s="31"/>
      <c r="BI35" s="31"/>
      <c r="BJ35" s="31"/>
      <c r="BK35" s="31"/>
      <c r="BL35" s="31">
        <f t="shared" si="12"/>
        <v>0</v>
      </c>
      <c r="BM35" s="31"/>
      <c r="BN35" s="31"/>
      <c r="BO35" s="31"/>
      <c r="BP35" s="31"/>
      <c r="BQ35" s="31">
        <f t="shared" si="13"/>
        <v>0</v>
      </c>
      <c r="BR35" s="31"/>
      <c r="BS35" s="31"/>
      <c r="BT35" s="31"/>
      <c r="BU35" s="31"/>
      <c r="BV35" s="31">
        <f t="shared" si="14"/>
        <v>0</v>
      </c>
      <c r="BW35" s="31"/>
      <c r="BX35" s="31"/>
      <c r="BY35" s="31"/>
      <c r="BZ35" s="32"/>
    </row>
    <row r="36" spans="1:78" ht="26.25" x14ac:dyDescent="0.25">
      <c r="A36" s="27" t="s">
        <v>32</v>
      </c>
      <c r="B36" s="28">
        <v>602000004</v>
      </c>
      <c r="C36" s="29">
        <v>1301</v>
      </c>
      <c r="D36" s="30">
        <f t="shared" ref="D36" si="28">E36+F36+G36+H36</f>
        <v>0</v>
      </c>
      <c r="E36" s="31"/>
      <c r="F36" s="31"/>
      <c r="G36" s="31"/>
      <c r="H36" s="31"/>
      <c r="I36" s="31">
        <f t="shared" ref="I36" si="29">J36+K36+L36+M36</f>
        <v>0</v>
      </c>
      <c r="J36" s="31"/>
      <c r="K36" s="31"/>
      <c r="L36" s="31"/>
      <c r="M36" s="31"/>
      <c r="N36" s="31">
        <f t="shared" ref="N36" si="30">O36+P36+Q36+R36</f>
        <v>0</v>
      </c>
      <c r="O36" s="31"/>
      <c r="P36" s="31"/>
      <c r="Q36" s="31"/>
      <c r="R36" s="31"/>
      <c r="S36" s="31">
        <f t="shared" ref="S36" si="31">T36+U36+V36+W36</f>
        <v>0</v>
      </c>
      <c r="T36" s="31"/>
      <c r="U36" s="31"/>
      <c r="V36" s="31"/>
      <c r="W36" s="31"/>
      <c r="X36" s="31">
        <f t="shared" ref="X36" si="32">Y36+Z36+AA36+AB36</f>
        <v>0</v>
      </c>
      <c r="Y36" s="31"/>
      <c r="Z36" s="31"/>
      <c r="AA36" s="31"/>
      <c r="AB36" s="32"/>
      <c r="AC36" s="47">
        <f t="shared" si="16"/>
        <v>607036.63</v>
      </c>
      <c r="AD36" s="31"/>
      <c r="AE36" s="31"/>
      <c r="AF36" s="31"/>
      <c r="AG36" s="31">
        <v>607036.63</v>
      </c>
      <c r="AH36" s="31">
        <f t="shared" si="7"/>
        <v>547402.11</v>
      </c>
      <c r="AI36" s="31"/>
      <c r="AJ36" s="31"/>
      <c r="AK36" s="31"/>
      <c r="AL36" s="31">
        <v>547402.11</v>
      </c>
      <c r="AM36" s="31">
        <f t="shared" si="8"/>
        <v>500000</v>
      </c>
      <c r="AN36" s="31"/>
      <c r="AO36" s="31"/>
      <c r="AP36" s="31"/>
      <c r="AQ36" s="31">
        <v>500000</v>
      </c>
      <c r="AR36" s="31">
        <f t="shared" si="9"/>
        <v>500000</v>
      </c>
      <c r="AS36" s="31"/>
      <c r="AT36" s="31"/>
      <c r="AU36" s="31"/>
      <c r="AV36" s="31">
        <v>500000</v>
      </c>
      <c r="AW36" s="31">
        <f t="shared" si="10"/>
        <v>500000</v>
      </c>
      <c r="AX36" s="31"/>
      <c r="AY36" s="31"/>
      <c r="AZ36" s="31"/>
      <c r="BA36" s="40">
        <v>500000</v>
      </c>
      <c r="BB36" s="30">
        <f t="shared" si="17"/>
        <v>0</v>
      </c>
      <c r="BC36" s="31"/>
      <c r="BD36" s="31"/>
      <c r="BE36" s="31"/>
      <c r="BF36" s="31"/>
      <c r="BG36" s="31">
        <f t="shared" si="11"/>
        <v>0</v>
      </c>
      <c r="BH36" s="31"/>
      <c r="BI36" s="31"/>
      <c r="BJ36" s="31"/>
      <c r="BK36" s="31"/>
      <c r="BL36" s="31">
        <f t="shared" si="12"/>
        <v>0</v>
      </c>
      <c r="BM36" s="31"/>
      <c r="BN36" s="31"/>
      <c r="BO36" s="31"/>
      <c r="BP36" s="31"/>
      <c r="BQ36" s="31">
        <f t="shared" si="13"/>
        <v>0</v>
      </c>
      <c r="BR36" s="31"/>
      <c r="BS36" s="31"/>
      <c r="BT36" s="31"/>
      <c r="BU36" s="31"/>
      <c r="BV36" s="31">
        <f t="shared" si="14"/>
        <v>0</v>
      </c>
      <c r="BW36" s="31"/>
      <c r="BX36" s="31"/>
      <c r="BY36" s="31"/>
      <c r="BZ36" s="32"/>
    </row>
    <row r="37" spans="1:78" s="2" customFormat="1" ht="15.75" thickBot="1" x14ac:dyDescent="0.3">
      <c r="A37" s="68"/>
      <c r="B37" s="69"/>
      <c r="C37" s="69"/>
      <c r="D37" s="70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2"/>
      <c r="AC37" s="71"/>
      <c r="AD37" s="71"/>
      <c r="AE37" s="71"/>
      <c r="AF37" s="71"/>
      <c r="AG37" s="71"/>
      <c r="AH37" s="71"/>
      <c r="AI37" s="71"/>
      <c r="AJ37" s="71"/>
      <c r="AK37" s="71"/>
      <c r="AL37" s="71"/>
      <c r="AM37" s="71"/>
      <c r="AN37" s="71"/>
      <c r="AO37" s="71"/>
      <c r="AP37" s="71"/>
      <c r="AQ37" s="71"/>
      <c r="AR37" s="71"/>
      <c r="AS37" s="71"/>
      <c r="AT37" s="71"/>
      <c r="AU37" s="71"/>
      <c r="AV37" s="71"/>
      <c r="AW37" s="71"/>
      <c r="AX37" s="71"/>
      <c r="AY37" s="71"/>
      <c r="AZ37" s="71"/>
      <c r="BA37" s="71"/>
      <c r="BB37" s="73"/>
      <c r="BC37" s="74"/>
      <c r="BD37" s="74"/>
      <c r="BE37" s="74"/>
      <c r="BF37" s="74"/>
      <c r="BG37" s="74"/>
      <c r="BH37" s="74"/>
      <c r="BI37" s="74"/>
      <c r="BJ37" s="74"/>
      <c r="BK37" s="74"/>
      <c r="BL37" s="74"/>
      <c r="BM37" s="74"/>
      <c r="BN37" s="74"/>
      <c r="BO37" s="74"/>
      <c r="BP37" s="74"/>
      <c r="BQ37" s="74"/>
      <c r="BR37" s="74"/>
      <c r="BS37" s="74"/>
      <c r="BT37" s="74"/>
      <c r="BU37" s="74"/>
      <c r="BV37" s="74"/>
      <c r="BW37" s="74"/>
      <c r="BX37" s="74"/>
      <c r="BY37" s="74"/>
      <c r="BZ37" s="75"/>
    </row>
    <row r="38" spans="1:78" ht="27" thickBot="1" x14ac:dyDescent="0.3">
      <c r="A38" s="76" t="s">
        <v>39</v>
      </c>
      <c r="B38" s="77"/>
      <c r="C38" s="77"/>
      <c r="D38" s="78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9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80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2"/>
    </row>
    <row r="39" spans="1:78" ht="60" x14ac:dyDescent="0.25">
      <c r="A39" s="83" t="s">
        <v>36</v>
      </c>
      <c r="B39" s="34" t="s">
        <v>35</v>
      </c>
      <c r="C39" s="64" t="s">
        <v>34</v>
      </c>
      <c r="D39" s="14" t="s">
        <v>21</v>
      </c>
      <c r="E39" s="15" t="s">
        <v>24</v>
      </c>
      <c r="F39" s="15" t="s">
        <v>25</v>
      </c>
      <c r="G39" s="16" t="s">
        <v>27</v>
      </c>
      <c r="H39" s="15" t="s">
        <v>26</v>
      </c>
      <c r="I39" s="17" t="s">
        <v>21</v>
      </c>
      <c r="J39" s="15" t="s">
        <v>24</v>
      </c>
      <c r="K39" s="15" t="s">
        <v>25</v>
      </c>
      <c r="L39" s="16" t="s">
        <v>27</v>
      </c>
      <c r="M39" s="15" t="s">
        <v>26</v>
      </c>
      <c r="N39" s="17" t="s">
        <v>22</v>
      </c>
      <c r="O39" s="15" t="s">
        <v>24</v>
      </c>
      <c r="P39" s="15" t="s">
        <v>25</v>
      </c>
      <c r="Q39" s="16" t="s">
        <v>27</v>
      </c>
      <c r="R39" s="15" t="s">
        <v>26</v>
      </c>
      <c r="S39" s="17" t="s">
        <v>23</v>
      </c>
      <c r="T39" s="15" t="s">
        <v>24</v>
      </c>
      <c r="U39" s="15" t="s">
        <v>25</v>
      </c>
      <c r="V39" s="16" t="s">
        <v>27</v>
      </c>
      <c r="W39" s="15" t="s">
        <v>26</v>
      </c>
      <c r="X39" s="17" t="s">
        <v>33</v>
      </c>
      <c r="Y39" s="15" t="s">
        <v>24</v>
      </c>
      <c r="Z39" s="15" t="s">
        <v>25</v>
      </c>
      <c r="AA39" s="16" t="s">
        <v>27</v>
      </c>
      <c r="AB39" s="18" t="s">
        <v>26</v>
      </c>
      <c r="AC39" s="42" t="s">
        <v>21</v>
      </c>
      <c r="AD39" s="15" t="s">
        <v>24</v>
      </c>
      <c r="AE39" s="15" t="s">
        <v>25</v>
      </c>
      <c r="AF39" s="16" t="s">
        <v>27</v>
      </c>
      <c r="AG39" s="15" t="s">
        <v>26</v>
      </c>
      <c r="AH39" s="17" t="s">
        <v>21</v>
      </c>
      <c r="AI39" s="15" t="s">
        <v>24</v>
      </c>
      <c r="AJ39" s="15" t="s">
        <v>25</v>
      </c>
      <c r="AK39" s="16" t="s">
        <v>27</v>
      </c>
      <c r="AL39" s="15" t="s">
        <v>26</v>
      </c>
      <c r="AM39" s="17" t="s">
        <v>22</v>
      </c>
      <c r="AN39" s="15" t="s">
        <v>24</v>
      </c>
      <c r="AO39" s="15" t="s">
        <v>25</v>
      </c>
      <c r="AP39" s="16" t="s">
        <v>27</v>
      </c>
      <c r="AQ39" s="15" t="s">
        <v>26</v>
      </c>
      <c r="AR39" s="17" t="s">
        <v>23</v>
      </c>
      <c r="AS39" s="15" t="s">
        <v>24</v>
      </c>
      <c r="AT39" s="15" t="s">
        <v>25</v>
      </c>
      <c r="AU39" s="16" t="s">
        <v>27</v>
      </c>
      <c r="AV39" s="15" t="s">
        <v>26</v>
      </c>
      <c r="AW39" s="17" t="s">
        <v>33</v>
      </c>
      <c r="AX39" s="15" t="s">
        <v>24</v>
      </c>
      <c r="AY39" s="15" t="s">
        <v>25</v>
      </c>
      <c r="AZ39" s="16" t="s">
        <v>27</v>
      </c>
      <c r="BA39" s="35" t="s">
        <v>26</v>
      </c>
      <c r="BB39" s="59" t="s">
        <v>21</v>
      </c>
      <c r="BC39" s="56" t="s">
        <v>24</v>
      </c>
      <c r="BD39" s="56" t="s">
        <v>25</v>
      </c>
      <c r="BE39" s="57" t="s">
        <v>27</v>
      </c>
      <c r="BF39" s="56" t="s">
        <v>26</v>
      </c>
      <c r="BG39" s="55" t="s">
        <v>21</v>
      </c>
      <c r="BH39" s="56" t="s">
        <v>24</v>
      </c>
      <c r="BI39" s="56" t="s">
        <v>25</v>
      </c>
      <c r="BJ39" s="57" t="s">
        <v>27</v>
      </c>
      <c r="BK39" s="56" t="s">
        <v>26</v>
      </c>
      <c r="BL39" s="55" t="s">
        <v>22</v>
      </c>
      <c r="BM39" s="56" t="s">
        <v>24</v>
      </c>
      <c r="BN39" s="56" t="s">
        <v>25</v>
      </c>
      <c r="BO39" s="57" t="s">
        <v>27</v>
      </c>
      <c r="BP39" s="56" t="s">
        <v>26</v>
      </c>
      <c r="BQ39" s="55" t="s">
        <v>23</v>
      </c>
      <c r="BR39" s="56" t="s">
        <v>24</v>
      </c>
      <c r="BS39" s="56" t="s">
        <v>25</v>
      </c>
      <c r="BT39" s="57" t="s">
        <v>27</v>
      </c>
      <c r="BU39" s="56" t="s">
        <v>26</v>
      </c>
      <c r="BV39" s="55" t="s">
        <v>33</v>
      </c>
      <c r="BW39" s="56" t="s">
        <v>24</v>
      </c>
      <c r="BX39" s="56" t="s">
        <v>25</v>
      </c>
      <c r="BY39" s="57" t="s">
        <v>27</v>
      </c>
      <c r="BZ39" s="60" t="s">
        <v>26</v>
      </c>
    </row>
    <row r="40" spans="1:78" x14ac:dyDescent="0.25">
      <c r="A40" s="84" t="s">
        <v>38</v>
      </c>
      <c r="B40" s="62"/>
      <c r="C40" s="63"/>
      <c r="D40" s="7">
        <f t="shared" ref="D40:D49" si="33">E40+F40+G40+H40</f>
        <v>0</v>
      </c>
      <c r="E40" s="61">
        <f>SUM(E41:E49)</f>
        <v>0</v>
      </c>
      <c r="F40" s="61">
        <f t="shared" ref="F40:BQ40" si="34">SUM(F41:F49)</f>
        <v>0</v>
      </c>
      <c r="G40" s="61">
        <f t="shared" si="34"/>
        <v>0</v>
      </c>
      <c r="H40" s="61">
        <f t="shared" si="34"/>
        <v>0</v>
      </c>
      <c r="I40" s="61">
        <f t="shared" si="34"/>
        <v>0</v>
      </c>
      <c r="J40" s="61">
        <f t="shared" si="34"/>
        <v>0</v>
      </c>
      <c r="K40" s="61">
        <f t="shared" si="34"/>
        <v>0</v>
      </c>
      <c r="L40" s="61">
        <f t="shared" si="34"/>
        <v>0</v>
      </c>
      <c r="M40" s="61">
        <f t="shared" si="34"/>
        <v>0</v>
      </c>
      <c r="N40" s="61">
        <f t="shared" si="34"/>
        <v>0</v>
      </c>
      <c r="O40" s="61">
        <f t="shared" si="34"/>
        <v>0</v>
      </c>
      <c r="P40" s="61">
        <f t="shared" si="34"/>
        <v>0</v>
      </c>
      <c r="Q40" s="61">
        <f t="shared" si="34"/>
        <v>0</v>
      </c>
      <c r="R40" s="61">
        <f t="shared" si="34"/>
        <v>0</v>
      </c>
      <c r="S40" s="61">
        <f t="shared" si="34"/>
        <v>0</v>
      </c>
      <c r="T40" s="61">
        <f t="shared" si="34"/>
        <v>0</v>
      </c>
      <c r="U40" s="61">
        <f t="shared" si="34"/>
        <v>0</v>
      </c>
      <c r="V40" s="61">
        <f t="shared" si="34"/>
        <v>0</v>
      </c>
      <c r="W40" s="61">
        <f t="shared" si="34"/>
        <v>0</v>
      </c>
      <c r="X40" s="61">
        <f t="shared" si="34"/>
        <v>0</v>
      </c>
      <c r="Y40" s="61">
        <f t="shared" si="34"/>
        <v>0</v>
      </c>
      <c r="Z40" s="61">
        <f t="shared" si="34"/>
        <v>0</v>
      </c>
      <c r="AA40" s="61">
        <f t="shared" si="34"/>
        <v>0</v>
      </c>
      <c r="AB40" s="67">
        <f t="shared" si="34"/>
        <v>0</v>
      </c>
      <c r="AC40" s="65">
        <f t="shared" si="34"/>
        <v>0</v>
      </c>
      <c r="AD40" s="61">
        <f t="shared" si="34"/>
        <v>0</v>
      </c>
      <c r="AE40" s="61">
        <f t="shared" si="34"/>
        <v>0</v>
      </c>
      <c r="AF40" s="61">
        <f t="shared" si="34"/>
        <v>0</v>
      </c>
      <c r="AG40" s="61">
        <f t="shared" si="34"/>
        <v>0</v>
      </c>
      <c r="AH40" s="61">
        <f t="shared" si="34"/>
        <v>0</v>
      </c>
      <c r="AI40" s="61">
        <f t="shared" si="34"/>
        <v>0</v>
      </c>
      <c r="AJ40" s="61">
        <f t="shared" si="34"/>
        <v>0</v>
      </c>
      <c r="AK40" s="61">
        <f t="shared" si="34"/>
        <v>0</v>
      </c>
      <c r="AL40" s="61">
        <f t="shared" si="34"/>
        <v>0</v>
      </c>
      <c r="AM40" s="86">
        <f t="shared" si="34"/>
        <v>5572981.3099999996</v>
      </c>
      <c r="AN40" s="61">
        <f t="shared" si="34"/>
        <v>0</v>
      </c>
      <c r="AO40" s="86">
        <f t="shared" si="34"/>
        <v>5376200</v>
      </c>
      <c r="AP40" s="61">
        <f t="shared" si="34"/>
        <v>0</v>
      </c>
      <c r="AQ40" s="86">
        <f t="shared" si="34"/>
        <v>196781.31</v>
      </c>
      <c r="AR40" s="61">
        <f t="shared" si="34"/>
        <v>0</v>
      </c>
      <c r="AS40" s="61">
        <f t="shared" si="34"/>
        <v>0</v>
      </c>
      <c r="AT40" s="61">
        <f t="shared" si="34"/>
        <v>0</v>
      </c>
      <c r="AU40" s="61">
        <f t="shared" si="34"/>
        <v>0</v>
      </c>
      <c r="AV40" s="61">
        <f t="shared" si="34"/>
        <v>0</v>
      </c>
      <c r="AW40" s="61">
        <f t="shared" si="34"/>
        <v>0</v>
      </c>
      <c r="AX40" s="61">
        <f t="shared" si="34"/>
        <v>0</v>
      </c>
      <c r="AY40" s="61">
        <f t="shared" si="34"/>
        <v>0</v>
      </c>
      <c r="AZ40" s="61">
        <f t="shared" si="34"/>
        <v>0</v>
      </c>
      <c r="BA40" s="61">
        <f t="shared" si="34"/>
        <v>0</v>
      </c>
      <c r="BB40" s="61">
        <f t="shared" si="34"/>
        <v>0</v>
      </c>
      <c r="BC40" s="61">
        <f t="shared" si="34"/>
        <v>0</v>
      </c>
      <c r="BD40" s="61">
        <f t="shared" si="34"/>
        <v>0</v>
      </c>
      <c r="BE40" s="61">
        <f t="shared" si="34"/>
        <v>0</v>
      </c>
      <c r="BF40" s="61">
        <f t="shared" si="34"/>
        <v>0</v>
      </c>
      <c r="BG40" s="61">
        <f t="shared" si="34"/>
        <v>0</v>
      </c>
      <c r="BH40" s="61">
        <f t="shared" si="34"/>
        <v>0</v>
      </c>
      <c r="BI40" s="61">
        <f t="shared" si="34"/>
        <v>0</v>
      </c>
      <c r="BJ40" s="61">
        <f t="shared" si="34"/>
        <v>0</v>
      </c>
      <c r="BK40" s="61">
        <f t="shared" si="34"/>
        <v>0</v>
      </c>
      <c r="BL40" s="61">
        <f t="shared" si="34"/>
        <v>0</v>
      </c>
      <c r="BM40" s="61">
        <f t="shared" si="34"/>
        <v>0</v>
      </c>
      <c r="BN40" s="61">
        <f t="shared" si="34"/>
        <v>0</v>
      </c>
      <c r="BO40" s="61">
        <f t="shared" si="34"/>
        <v>0</v>
      </c>
      <c r="BP40" s="61">
        <f t="shared" si="34"/>
        <v>0</v>
      </c>
      <c r="BQ40" s="61">
        <f t="shared" si="34"/>
        <v>0</v>
      </c>
      <c r="BR40" s="61">
        <f t="shared" ref="BR40:BZ40" si="35">SUM(BR41:BR49)</f>
        <v>0</v>
      </c>
      <c r="BS40" s="61">
        <f t="shared" si="35"/>
        <v>0</v>
      </c>
      <c r="BT40" s="61">
        <f t="shared" si="35"/>
        <v>0</v>
      </c>
      <c r="BU40" s="61">
        <f t="shared" si="35"/>
        <v>0</v>
      </c>
      <c r="BV40" s="61">
        <f t="shared" si="35"/>
        <v>0</v>
      </c>
      <c r="BW40" s="61">
        <f t="shared" si="35"/>
        <v>0</v>
      </c>
      <c r="BX40" s="61">
        <f t="shared" si="35"/>
        <v>0</v>
      </c>
      <c r="BY40" s="61">
        <f t="shared" si="35"/>
        <v>0</v>
      </c>
      <c r="BZ40" s="67">
        <f t="shared" si="35"/>
        <v>0</v>
      </c>
    </row>
    <row r="41" spans="1:78" ht="64.5" x14ac:dyDescent="0.25">
      <c r="A41" s="5" t="s">
        <v>5</v>
      </c>
      <c r="B41" s="6">
        <v>601010003</v>
      </c>
      <c r="C41" s="41">
        <v>501</v>
      </c>
      <c r="D41" s="7">
        <f t="shared" si="33"/>
        <v>0</v>
      </c>
      <c r="E41" s="33"/>
      <c r="F41" s="33"/>
      <c r="G41" s="33"/>
      <c r="H41" s="33"/>
      <c r="I41" s="1">
        <f t="shared" ref="I41:I49" si="36">J41+K41+L41+M41</f>
        <v>0</v>
      </c>
      <c r="J41" s="33"/>
      <c r="K41" s="33"/>
      <c r="L41" s="33"/>
      <c r="M41" s="33"/>
      <c r="N41" s="1">
        <f t="shared" ref="N41:N49" si="37">O41+P41+Q41+R41</f>
        <v>0</v>
      </c>
      <c r="O41" s="33"/>
      <c r="P41" s="33"/>
      <c r="Q41" s="33"/>
      <c r="R41" s="33"/>
      <c r="S41" s="1">
        <f t="shared" ref="S41:S49" si="38">T41+U41+V41+W41</f>
        <v>0</v>
      </c>
      <c r="T41" s="33"/>
      <c r="U41" s="33"/>
      <c r="V41" s="33"/>
      <c r="W41" s="33"/>
      <c r="X41" s="1">
        <f t="shared" ref="X41:X49" si="39">Y41+Z41+AA41+AB41</f>
        <v>0</v>
      </c>
      <c r="Y41" s="33"/>
      <c r="Z41" s="33"/>
      <c r="AA41" s="33"/>
      <c r="AB41" s="50"/>
      <c r="AC41" s="48"/>
      <c r="AD41" s="33"/>
      <c r="AE41" s="33"/>
      <c r="AF41" s="33"/>
      <c r="AG41" s="33"/>
      <c r="AH41" s="33"/>
      <c r="AI41" s="33"/>
      <c r="AJ41" s="33"/>
      <c r="AK41" s="33"/>
      <c r="AL41" s="33"/>
      <c r="AM41" s="85">
        <f>AN41+AO41+AP41+AQ41</f>
        <v>5572981.3099999996</v>
      </c>
      <c r="AN41" s="33"/>
      <c r="AO41" s="85">
        <v>5376200</v>
      </c>
      <c r="AP41" s="33"/>
      <c r="AQ41" s="85">
        <v>196781.31</v>
      </c>
      <c r="AR41" s="33"/>
      <c r="AS41" s="33"/>
      <c r="AT41" s="33"/>
      <c r="AU41" s="33"/>
      <c r="AV41" s="33"/>
      <c r="AW41" s="33"/>
      <c r="AX41" s="33"/>
      <c r="AY41" s="33"/>
      <c r="AZ41" s="33"/>
      <c r="BA41" s="41"/>
      <c r="BB41" s="49"/>
      <c r="BC41" s="33"/>
      <c r="BD41" s="33"/>
      <c r="BE41" s="33"/>
      <c r="BF41" s="33"/>
      <c r="BG41" s="33"/>
      <c r="BH41" s="33"/>
      <c r="BI41" s="33"/>
      <c r="BJ41" s="33"/>
      <c r="BK41" s="33"/>
      <c r="BL41" s="33"/>
      <c r="BM41" s="33"/>
      <c r="BN41" s="33"/>
      <c r="BO41" s="33"/>
      <c r="BP41" s="33"/>
      <c r="BQ41" s="33"/>
      <c r="BR41" s="33"/>
      <c r="BS41" s="33"/>
      <c r="BT41" s="33"/>
      <c r="BU41" s="33"/>
      <c r="BV41" s="33"/>
      <c r="BW41" s="33"/>
      <c r="BX41" s="33"/>
      <c r="BY41" s="33"/>
      <c r="BZ41" s="50"/>
    </row>
    <row r="42" spans="1:78" x14ac:dyDescent="0.25">
      <c r="A42" s="49"/>
      <c r="B42" s="33"/>
      <c r="C42" s="41"/>
      <c r="D42" s="7">
        <f t="shared" si="33"/>
        <v>0</v>
      </c>
      <c r="E42" s="33"/>
      <c r="F42" s="33"/>
      <c r="G42" s="33"/>
      <c r="H42" s="33"/>
      <c r="I42" s="1">
        <f t="shared" si="36"/>
        <v>0</v>
      </c>
      <c r="J42" s="33"/>
      <c r="K42" s="33"/>
      <c r="L42" s="33"/>
      <c r="M42" s="33"/>
      <c r="N42" s="1">
        <f t="shared" si="37"/>
        <v>0</v>
      </c>
      <c r="O42" s="33"/>
      <c r="P42" s="33"/>
      <c r="Q42" s="33"/>
      <c r="R42" s="33"/>
      <c r="S42" s="1">
        <f t="shared" si="38"/>
        <v>0</v>
      </c>
      <c r="T42" s="33"/>
      <c r="U42" s="33"/>
      <c r="V42" s="33"/>
      <c r="W42" s="33"/>
      <c r="X42" s="1">
        <f t="shared" si="39"/>
        <v>0</v>
      </c>
      <c r="Y42" s="33"/>
      <c r="Z42" s="33"/>
      <c r="AA42" s="33"/>
      <c r="AB42" s="50"/>
      <c r="AC42" s="48"/>
      <c r="AD42" s="33"/>
      <c r="AE42" s="33"/>
      <c r="AF42" s="33"/>
      <c r="AG42" s="33"/>
      <c r="AH42" s="33"/>
      <c r="AI42" s="33"/>
      <c r="AJ42" s="33"/>
      <c r="AK42" s="33"/>
      <c r="AL42" s="33"/>
      <c r="AM42" s="33"/>
      <c r="AN42" s="33"/>
      <c r="AO42" s="33"/>
      <c r="AP42" s="33"/>
      <c r="AQ42" s="33"/>
      <c r="AR42" s="33"/>
      <c r="AS42" s="33"/>
      <c r="AT42" s="33"/>
      <c r="AU42" s="33"/>
      <c r="AV42" s="33"/>
      <c r="AW42" s="33"/>
      <c r="AX42" s="33"/>
      <c r="AY42" s="33"/>
      <c r="AZ42" s="33"/>
      <c r="BA42" s="41"/>
      <c r="BB42" s="49"/>
      <c r="BC42" s="33"/>
      <c r="BD42" s="33"/>
      <c r="BE42" s="33"/>
      <c r="BF42" s="33"/>
      <c r="BG42" s="33"/>
      <c r="BH42" s="33"/>
      <c r="BI42" s="33"/>
      <c r="BJ42" s="33"/>
      <c r="BK42" s="33"/>
      <c r="BL42" s="33"/>
      <c r="BM42" s="33"/>
      <c r="BN42" s="33"/>
      <c r="BO42" s="33"/>
      <c r="BP42" s="33"/>
      <c r="BQ42" s="33"/>
      <c r="BR42" s="33"/>
      <c r="BS42" s="33"/>
      <c r="BT42" s="33"/>
      <c r="BU42" s="33"/>
      <c r="BV42" s="33"/>
      <c r="BW42" s="33"/>
      <c r="BX42" s="33"/>
      <c r="BY42" s="33"/>
      <c r="BZ42" s="50"/>
    </row>
    <row r="43" spans="1:78" x14ac:dyDescent="0.25">
      <c r="A43" s="49"/>
      <c r="B43" s="33"/>
      <c r="C43" s="41"/>
      <c r="D43" s="7">
        <f t="shared" si="33"/>
        <v>0</v>
      </c>
      <c r="E43" s="33"/>
      <c r="F43" s="33"/>
      <c r="G43" s="33"/>
      <c r="H43" s="33"/>
      <c r="I43" s="1">
        <f t="shared" si="36"/>
        <v>0</v>
      </c>
      <c r="J43" s="33"/>
      <c r="K43" s="33"/>
      <c r="L43" s="33"/>
      <c r="M43" s="33"/>
      <c r="N43" s="1">
        <f t="shared" si="37"/>
        <v>0</v>
      </c>
      <c r="O43" s="33"/>
      <c r="P43" s="33"/>
      <c r="Q43" s="33"/>
      <c r="R43" s="33"/>
      <c r="S43" s="1">
        <f t="shared" si="38"/>
        <v>0</v>
      </c>
      <c r="T43" s="33"/>
      <c r="U43" s="33"/>
      <c r="V43" s="33"/>
      <c r="W43" s="33"/>
      <c r="X43" s="1">
        <f t="shared" si="39"/>
        <v>0</v>
      </c>
      <c r="Y43" s="33"/>
      <c r="Z43" s="33"/>
      <c r="AA43" s="33"/>
      <c r="AB43" s="50"/>
      <c r="AC43" s="48"/>
      <c r="AD43" s="33"/>
      <c r="AE43" s="33"/>
      <c r="AF43" s="33"/>
      <c r="AG43" s="33"/>
      <c r="AH43" s="33"/>
      <c r="AI43" s="33"/>
      <c r="AJ43" s="33"/>
      <c r="AK43" s="33"/>
      <c r="AL43" s="33"/>
      <c r="AM43" s="33"/>
      <c r="AN43" s="33"/>
      <c r="AO43" s="33"/>
      <c r="AP43" s="33"/>
      <c r="AQ43" s="33"/>
      <c r="AR43" s="33"/>
      <c r="AS43" s="33"/>
      <c r="AT43" s="33"/>
      <c r="AU43" s="33"/>
      <c r="AV43" s="33"/>
      <c r="AW43" s="33"/>
      <c r="AX43" s="33"/>
      <c r="AY43" s="33"/>
      <c r="AZ43" s="33"/>
      <c r="BA43" s="41"/>
      <c r="BB43" s="49"/>
      <c r="BC43" s="33"/>
      <c r="BD43" s="33"/>
      <c r="BE43" s="33"/>
      <c r="BF43" s="33"/>
      <c r="BG43" s="33"/>
      <c r="BH43" s="33"/>
      <c r="BI43" s="33"/>
      <c r="BJ43" s="33"/>
      <c r="BK43" s="33"/>
      <c r="BL43" s="33"/>
      <c r="BM43" s="33"/>
      <c r="BN43" s="33"/>
      <c r="BO43" s="33"/>
      <c r="BP43" s="33"/>
      <c r="BQ43" s="33"/>
      <c r="BR43" s="33"/>
      <c r="BS43" s="33"/>
      <c r="BT43" s="33"/>
      <c r="BU43" s="33"/>
      <c r="BV43" s="33"/>
      <c r="BW43" s="33"/>
      <c r="BX43" s="33"/>
      <c r="BY43" s="33"/>
      <c r="BZ43" s="50"/>
    </row>
    <row r="44" spans="1:78" x14ac:dyDescent="0.25">
      <c r="A44" s="49"/>
      <c r="B44" s="33"/>
      <c r="C44" s="41"/>
      <c r="D44" s="7">
        <f t="shared" si="33"/>
        <v>0</v>
      </c>
      <c r="E44" s="33"/>
      <c r="F44" s="33"/>
      <c r="G44" s="33"/>
      <c r="H44" s="33"/>
      <c r="I44" s="1">
        <f t="shared" si="36"/>
        <v>0</v>
      </c>
      <c r="J44" s="33"/>
      <c r="K44" s="33"/>
      <c r="L44" s="33"/>
      <c r="M44" s="33"/>
      <c r="N44" s="1">
        <f t="shared" si="37"/>
        <v>0</v>
      </c>
      <c r="O44" s="33"/>
      <c r="P44" s="33"/>
      <c r="Q44" s="33"/>
      <c r="R44" s="33"/>
      <c r="S44" s="1">
        <f t="shared" si="38"/>
        <v>0</v>
      </c>
      <c r="T44" s="33"/>
      <c r="U44" s="33"/>
      <c r="V44" s="33"/>
      <c r="W44" s="33"/>
      <c r="X44" s="1">
        <f t="shared" si="39"/>
        <v>0</v>
      </c>
      <c r="Y44" s="33"/>
      <c r="Z44" s="33"/>
      <c r="AA44" s="33"/>
      <c r="AB44" s="50"/>
      <c r="AC44" s="48"/>
      <c r="AD44" s="33"/>
      <c r="AE44" s="33"/>
      <c r="AF44" s="33"/>
      <c r="AG44" s="33"/>
      <c r="AH44" s="33"/>
      <c r="AI44" s="33"/>
      <c r="AJ44" s="33"/>
      <c r="AK44" s="33"/>
      <c r="AL44" s="33"/>
      <c r="AM44" s="33"/>
      <c r="AN44" s="33"/>
      <c r="AO44" s="33"/>
      <c r="AP44" s="33"/>
      <c r="AQ44" s="33"/>
      <c r="AR44" s="33"/>
      <c r="AS44" s="33"/>
      <c r="AT44" s="33"/>
      <c r="AU44" s="33"/>
      <c r="AV44" s="33"/>
      <c r="AW44" s="33"/>
      <c r="AX44" s="33"/>
      <c r="AY44" s="33"/>
      <c r="AZ44" s="33"/>
      <c r="BA44" s="41"/>
      <c r="BB44" s="49"/>
      <c r="BC44" s="33"/>
      <c r="BD44" s="33"/>
      <c r="BE44" s="33"/>
      <c r="BF44" s="33"/>
      <c r="BG44" s="33"/>
      <c r="BH44" s="33"/>
      <c r="BI44" s="33"/>
      <c r="BJ44" s="33"/>
      <c r="BK44" s="33"/>
      <c r="BL44" s="33"/>
      <c r="BM44" s="33"/>
      <c r="BN44" s="33"/>
      <c r="BO44" s="33"/>
      <c r="BP44" s="33"/>
      <c r="BQ44" s="33"/>
      <c r="BR44" s="33"/>
      <c r="BS44" s="33"/>
      <c r="BT44" s="33"/>
      <c r="BU44" s="33"/>
      <c r="BV44" s="33"/>
      <c r="BW44" s="33"/>
      <c r="BX44" s="33"/>
      <c r="BY44" s="33"/>
      <c r="BZ44" s="50"/>
    </row>
    <row r="45" spans="1:78" x14ac:dyDescent="0.25">
      <c r="A45" s="49"/>
      <c r="B45" s="33"/>
      <c r="C45" s="41"/>
      <c r="D45" s="7">
        <f t="shared" si="33"/>
        <v>0</v>
      </c>
      <c r="E45" s="33"/>
      <c r="F45" s="33"/>
      <c r="G45" s="33"/>
      <c r="H45" s="33"/>
      <c r="I45" s="1">
        <f t="shared" si="36"/>
        <v>0</v>
      </c>
      <c r="J45" s="33"/>
      <c r="K45" s="33"/>
      <c r="L45" s="33"/>
      <c r="M45" s="33"/>
      <c r="N45" s="1">
        <f t="shared" si="37"/>
        <v>0</v>
      </c>
      <c r="O45" s="33"/>
      <c r="P45" s="33"/>
      <c r="Q45" s="33"/>
      <c r="R45" s="33"/>
      <c r="S45" s="1">
        <f t="shared" si="38"/>
        <v>0</v>
      </c>
      <c r="T45" s="33"/>
      <c r="U45" s="33"/>
      <c r="V45" s="33"/>
      <c r="W45" s="33"/>
      <c r="X45" s="1">
        <f t="shared" si="39"/>
        <v>0</v>
      </c>
      <c r="Y45" s="33"/>
      <c r="Z45" s="33"/>
      <c r="AA45" s="33"/>
      <c r="AB45" s="50"/>
      <c r="AC45" s="48"/>
      <c r="AD45" s="33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3"/>
      <c r="AU45" s="33"/>
      <c r="AV45" s="33"/>
      <c r="AW45" s="33"/>
      <c r="AX45" s="33"/>
      <c r="AY45" s="33"/>
      <c r="AZ45" s="33"/>
      <c r="BA45" s="41"/>
      <c r="BB45" s="49"/>
      <c r="BC45" s="33"/>
      <c r="BD45" s="33"/>
      <c r="BE45" s="33"/>
      <c r="BF45" s="33"/>
      <c r="BG45" s="33"/>
      <c r="BH45" s="33"/>
      <c r="BI45" s="33"/>
      <c r="BJ45" s="33"/>
      <c r="BK45" s="33"/>
      <c r="BL45" s="33"/>
      <c r="BM45" s="33"/>
      <c r="BN45" s="33"/>
      <c r="BO45" s="33"/>
      <c r="BP45" s="33"/>
      <c r="BQ45" s="33"/>
      <c r="BR45" s="33"/>
      <c r="BS45" s="33"/>
      <c r="BT45" s="33"/>
      <c r="BU45" s="33"/>
      <c r="BV45" s="33"/>
      <c r="BW45" s="33"/>
      <c r="BX45" s="33"/>
      <c r="BY45" s="33"/>
      <c r="BZ45" s="50"/>
    </row>
    <row r="46" spans="1:78" x14ac:dyDescent="0.25">
      <c r="A46" s="49"/>
      <c r="B46" s="33"/>
      <c r="C46" s="41"/>
      <c r="D46" s="7">
        <f t="shared" si="33"/>
        <v>0</v>
      </c>
      <c r="E46" s="33"/>
      <c r="F46" s="33"/>
      <c r="G46" s="33"/>
      <c r="H46" s="33"/>
      <c r="I46" s="1">
        <f t="shared" si="36"/>
        <v>0</v>
      </c>
      <c r="J46" s="33"/>
      <c r="K46" s="33"/>
      <c r="L46" s="33"/>
      <c r="M46" s="33"/>
      <c r="N46" s="1">
        <f t="shared" si="37"/>
        <v>0</v>
      </c>
      <c r="O46" s="33"/>
      <c r="P46" s="33"/>
      <c r="Q46" s="33"/>
      <c r="R46" s="33"/>
      <c r="S46" s="1">
        <f t="shared" si="38"/>
        <v>0</v>
      </c>
      <c r="T46" s="33"/>
      <c r="U46" s="33"/>
      <c r="V46" s="33"/>
      <c r="W46" s="33"/>
      <c r="X46" s="1">
        <f t="shared" si="39"/>
        <v>0</v>
      </c>
      <c r="Y46" s="33"/>
      <c r="Z46" s="33"/>
      <c r="AA46" s="33"/>
      <c r="AB46" s="50"/>
      <c r="AC46" s="48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3"/>
      <c r="BA46" s="41"/>
      <c r="BB46" s="49"/>
      <c r="BC46" s="33"/>
      <c r="BD46" s="33"/>
      <c r="BE46" s="33"/>
      <c r="BF46" s="33"/>
      <c r="BG46" s="33"/>
      <c r="BH46" s="33"/>
      <c r="BI46" s="33"/>
      <c r="BJ46" s="33"/>
      <c r="BK46" s="33"/>
      <c r="BL46" s="33"/>
      <c r="BM46" s="33"/>
      <c r="BN46" s="33"/>
      <c r="BO46" s="33"/>
      <c r="BP46" s="33"/>
      <c r="BQ46" s="33"/>
      <c r="BR46" s="33"/>
      <c r="BS46" s="33"/>
      <c r="BT46" s="33"/>
      <c r="BU46" s="33"/>
      <c r="BV46" s="33"/>
      <c r="BW46" s="33"/>
      <c r="BX46" s="33"/>
      <c r="BY46" s="33"/>
      <c r="BZ46" s="50"/>
    </row>
    <row r="47" spans="1:78" x14ac:dyDescent="0.25">
      <c r="A47" s="49"/>
      <c r="B47" s="33"/>
      <c r="C47" s="41"/>
      <c r="D47" s="7">
        <f t="shared" si="33"/>
        <v>0</v>
      </c>
      <c r="E47" s="33"/>
      <c r="F47" s="33"/>
      <c r="G47" s="33"/>
      <c r="H47" s="33"/>
      <c r="I47" s="1">
        <f t="shared" si="36"/>
        <v>0</v>
      </c>
      <c r="J47" s="33"/>
      <c r="K47" s="33"/>
      <c r="L47" s="33"/>
      <c r="M47" s="33"/>
      <c r="N47" s="1">
        <f t="shared" si="37"/>
        <v>0</v>
      </c>
      <c r="O47" s="33"/>
      <c r="P47" s="33"/>
      <c r="Q47" s="33"/>
      <c r="R47" s="33"/>
      <c r="S47" s="1">
        <f t="shared" si="38"/>
        <v>0</v>
      </c>
      <c r="T47" s="33"/>
      <c r="U47" s="33"/>
      <c r="V47" s="33"/>
      <c r="W47" s="33"/>
      <c r="X47" s="1">
        <f t="shared" si="39"/>
        <v>0</v>
      </c>
      <c r="Y47" s="33"/>
      <c r="Z47" s="33"/>
      <c r="AA47" s="33"/>
      <c r="AB47" s="50"/>
      <c r="AC47" s="48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3"/>
      <c r="AV47" s="33"/>
      <c r="AW47" s="33"/>
      <c r="AX47" s="33"/>
      <c r="AY47" s="33"/>
      <c r="AZ47" s="33"/>
      <c r="BA47" s="41"/>
      <c r="BB47" s="49"/>
      <c r="BC47" s="33"/>
      <c r="BD47" s="33"/>
      <c r="BE47" s="33"/>
      <c r="BF47" s="33"/>
      <c r="BG47" s="33"/>
      <c r="BH47" s="33"/>
      <c r="BI47" s="33"/>
      <c r="BJ47" s="33"/>
      <c r="BK47" s="33"/>
      <c r="BL47" s="33"/>
      <c r="BM47" s="33"/>
      <c r="BN47" s="33"/>
      <c r="BO47" s="33"/>
      <c r="BP47" s="33"/>
      <c r="BQ47" s="33"/>
      <c r="BR47" s="33"/>
      <c r="BS47" s="33"/>
      <c r="BT47" s="33"/>
      <c r="BU47" s="33"/>
      <c r="BV47" s="33"/>
      <c r="BW47" s="33"/>
      <c r="BX47" s="33"/>
      <c r="BY47" s="33"/>
      <c r="BZ47" s="50"/>
    </row>
    <row r="48" spans="1:78" x14ac:dyDescent="0.25">
      <c r="A48" s="49"/>
      <c r="B48" s="33"/>
      <c r="C48" s="41"/>
      <c r="D48" s="7">
        <f t="shared" si="33"/>
        <v>0</v>
      </c>
      <c r="E48" s="33"/>
      <c r="F48" s="33"/>
      <c r="G48" s="33"/>
      <c r="H48" s="33"/>
      <c r="I48" s="1">
        <f t="shared" si="36"/>
        <v>0</v>
      </c>
      <c r="J48" s="33"/>
      <c r="K48" s="33"/>
      <c r="L48" s="33"/>
      <c r="M48" s="33"/>
      <c r="N48" s="1">
        <f t="shared" si="37"/>
        <v>0</v>
      </c>
      <c r="O48" s="33"/>
      <c r="P48" s="33"/>
      <c r="Q48" s="33"/>
      <c r="R48" s="33"/>
      <c r="S48" s="1">
        <f t="shared" si="38"/>
        <v>0</v>
      </c>
      <c r="T48" s="33"/>
      <c r="U48" s="33"/>
      <c r="V48" s="33"/>
      <c r="W48" s="33"/>
      <c r="X48" s="1">
        <f t="shared" si="39"/>
        <v>0</v>
      </c>
      <c r="Y48" s="33"/>
      <c r="Z48" s="33"/>
      <c r="AA48" s="33"/>
      <c r="AB48" s="50"/>
      <c r="AC48" s="48"/>
      <c r="AD48" s="33"/>
      <c r="AE48" s="33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  <c r="AV48" s="33"/>
      <c r="AW48" s="33"/>
      <c r="AX48" s="33"/>
      <c r="AY48" s="33"/>
      <c r="AZ48" s="33"/>
      <c r="BA48" s="41"/>
      <c r="BB48" s="49"/>
      <c r="BC48" s="33"/>
      <c r="BD48" s="33"/>
      <c r="BE48" s="33"/>
      <c r="BF48" s="33"/>
      <c r="BG48" s="33"/>
      <c r="BH48" s="33"/>
      <c r="BI48" s="33"/>
      <c r="BJ48" s="33"/>
      <c r="BK48" s="33"/>
      <c r="BL48" s="33"/>
      <c r="BM48" s="33"/>
      <c r="BN48" s="33"/>
      <c r="BO48" s="33"/>
      <c r="BP48" s="33"/>
      <c r="BQ48" s="33"/>
      <c r="BR48" s="33"/>
      <c r="BS48" s="33"/>
      <c r="BT48" s="33"/>
      <c r="BU48" s="33"/>
      <c r="BV48" s="33"/>
      <c r="BW48" s="33"/>
      <c r="BX48" s="33"/>
      <c r="BY48" s="33"/>
      <c r="BZ48" s="50"/>
    </row>
    <row r="49" spans="1:78" ht="15.75" thickBot="1" x14ac:dyDescent="0.3">
      <c r="A49" s="51"/>
      <c r="B49" s="52"/>
      <c r="C49" s="54"/>
      <c r="D49" s="9">
        <f t="shared" si="33"/>
        <v>0</v>
      </c>
      <c r="E49" s="52"/>
      <c r="F49" s="52"/>
      <c r="G49" s="52"/>
      <c r="H49" s="52"/>
      <c r="I49" s="11">
        <f t="shared" si="36"/>
        <v>0</v>
      </c>
      <c r="J49" s="52"/>
      <c r="K49" s="52"/>
      <c r="L49" s="52"/>
      <c r="M49" s="52"/>
      <c r="N49" s="11">
        <f t="shared" si="37"/>
        <v>0</v>
      </c>
      <c r="O49" s="52"/>
      <c r="P49" s="52"/>
      <c r="Q49" s="52"/>
      <c r="R49" s="52"/>
      <c r="S49" s="11">
        <f t="shared" si="38"/>
        <v>0</v>
      </c>
      <c r="T49" s="52"/>
      <c r="U49" s="52"/>
      <c r="V49" s="52"/>
      <c r="W49" s="52"/>
      <c r="X49" s="11">
        <f t="shared" si="39"/>
        <v>0</v>
      </c>
      <c r="Y49" s="52"/>
      <c r="Z49" s="52"/>
      <c r="AA49" s="52"/>
      <c r="AB49" s="53"/>
      <c r="AC49" s="66"/>
      <c r="AD49" s="52"/>
      <c r="AE49" s="52"/>
      <c r="AF49" s="52"/>
      <c r="AG49" s="52"/>
      <c r="AH49" s="52"/>
      <c r="AI49" s="52"/>
      <c r="AJ49" s="52"/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4"/>
      <c r="BB49" s="51"/>
      <c r="BC49" s="52"/>
      <c r="BD49" s="52"/>
      <c r="BE49" s="52"/>
      <c r="BF49" s="52"/>
      <c r="BG49" s="52"/>
      <c r="BH49" s="52"/>
      <c r="BI49" s="52"/>
      <c r="BJ49" s="52"/>
      <c r="BK49" s="52"/>
      <c r="BL49" s="52"/>
      <c r="BM49" s="52"/>
      <c r="BN49" s="52"/>
      <c r="BO49" s="52"/>
      <c r="BP49" s="52"/>
      <c r="BQ49" s="52"/>
      <c r="BR49" s="52"/>
      <c r="BS49" s="52"/>
      <c r="BT49" s="52"/>
      <c r="BU49" s="52"/>
      <c r="BV49" s="52"/>
      <c r="BW49" s="52"/>
      <c r="BX49" s="52"/>
      <c r="BY49" s="52"/>
      <c r="BZ49" s="53"/>
    </row>
    <row r="51" spans="1:78" s="2" customFormat="1" x14ac:dyDescent="0.25">
      <c r="A51" s="89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2"/>
      <c r="AC51" s="62"/>
      <c r="AD51" s="62"/>
      <c r="AE51" s="62"/>
      <c r="AF51" s="62"/>
      <c r="AG51" s="62"/>
      <c r="AH51" s="62"/>
      <c r="AI51" s="62"/>
      <c r="AJ51" s="62"/>
      <c r="AK51" s="62"/>
      <c r="AL51" s="62"/>
      <c r="AM51" s="88">
        <f>AM52+AM53</f>
        <v>542448</v>
      </c>
      <c r="AN51" s="62"/>
      <c r="AO51" s="62"/>
      <c r="AP51" s="62"/>
      <c r="AQ51" s="88">
        <f>AQ52+AQ53</f>
        <v>542448</v>
      </c>
      <c r="AR51" s="88">
        <f>AV51</f>
        <v>0</v>
      </c>
      <c r="AS51" s="62"/>
      <c r="AT51" s="62"/>
      <c r="AU51" s="62"/>
      <c r="AV51" s="88">
        <f>AV53</f>
        <v>0</v>
      </c>
      <c r="AW51" s="88">
        <f>BA51</f>
        <v>0</v>
      </c>
      <c r="AX51" s="62"/>
      <c r="AY51" s="62"/>
      <c r="AZ51" s="62"/>
      <c r="BA51" s="88">
        <f>BA53</f>
        <v>0</v>
      </c>
      <c r="BB51" s="62"/>
      <c r="BC51" s="62"/>
      <c r="BD51" s="62"/>
      <c r="BE51" s="62"/>
      <c r="BF51" s="62"/>
      <c r="BG51" s="62"/>
      <c r="BH51" s="62"/>
      <c r="BI51" s="62"/>
      <c r="BJ51" s="62"/>
      <c r="BK51" s="62"/>
      <c r="BL51" s="62"/>
      <c r="BM51" s="62"/>
      <c r="BN51" s="62"/>
      <c r="BO51" s="62"/>
      <c r="BP51" s="62"/>
      <c r="BQ51" s="62"/>
      <c r="BR51" s="62"/>
      <c r="BS51" s="62"/>
      <c r="BT51" s="62"/>
      <c r="BU51" s="62"/>
      <c r="BV51" s="62"/>
      <c r="BW51" s="62"/>
      <c r="BX51" s="62"/>
      <c r="BY51" s="62"/>
      <c r="BZ51" s="62"/>
    </row>
    <row r="52" spans="1:78" ht="45" x14ac:dyDescent="0.25">
      <c r="A52" s="87" t="s">
        <v>41</v>
      </c>
      <c r="B52" s="33"/>
      <c r="C52" s="33">
        <v>107</v>
      </c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88">
        <f>AQ52</f>
        <v>542448</v>
      </c>
      <c r="AN52" s="33"/>
      <c r="AO52" s="33"/>
      <c r="AP52" s="33"/>
      <c r="AQ52" s="85">
        <v>542448</v>
      </c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  <c r="BC52" s="33"/>
      <c r="BD52" s="33"/>
      <c r="BE52" s="33"/>
      <c r="BF52" s="33"/>
      <c r="BG52" s="33"/>
      <c r="BH52" s="33"/>
      <c r="BI52" s="33"/>
      <c r="BJ52" s="33"/>
      <c r="BK52" s="33"/>
      <c r="BL52" s="85"/>
      <c r="BM52" s="33"/>
      <c r="BN52" s="33"/>
      <c r="BO52" s="33"/>
      <c r="BP52" s="85"/>
      <c r="BQ52" s="33"/>
      <c r="BR52" s="33"/>
      <c r="BS52" s="33"/>
      <c r="BT52" s="33"/>
      <c r="BU52" s="33"/>
      <c r="BV52" s="33"/>
      <c r="BW52" s="33"/>
      <c r="BX52" s="33"/>
      <c r="BY52" s="33"/>
      <c r="BZ52" s="33"/>
    </row>
    <row r="53" spans="1:78" x14ac:dyDescent="0.25">
      <c r="A53" s="33" t="s">
        <v>42</v>
      </c>
      <c r="B53" s="33"/>
      <c r="C53" s="33">
        <v>111</v>
      </c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88">
        <f>AQ53</f>
        <v>0</v>
      </c>
      <c r="AN53" s="33"/>
      <c r="AO53" s="33"/>
      <c r="AP53" s="33"/>
      <c r="AQ53" s="85">
        <v>0</v>
      </c>
      <c r="AR53" s="85">
        <f>AV53</f>
        <v>0</v>
      </c>
      <c r="AS53" s="33"/>
      <c r="AT53" s="33"/>
      <c r="AU53" s="33"/>
      <c r="AV53" s="85">
        <v>0</v>
      </c>
      <c r="AW53" s="85">
        <f>BA53</f>
        <v>0</v>
      </c>
      <c r="AX53" s="33"/>
      <c r="AY53" s="33"/>
      <c r="AZ53" s="33"/>
      <c r="BA53" s="85">
        <v>0</v>
      </c>
      <c r="BB53" s="33"/>
      <c r="BC53" s="33"/>
      <c r="BD53" s="33"/>
      <c r="BE53" s="33"/>
      <c r="BF53" s="33"/>
      <c r="BG53" s="33"/>
      <c r="BH53" s="33"/>
      <c r="BI53" s="33"/>
      <c r="BJ53" s="33"/>
      <c r="BK53" s="33"/>
      <c r="BL53" s="33"/>
      <c r="BM53" s="33"/>
      <c r="BN53" s="33"/>
      <c r="BO53" s="33"/>
      <c r="BP53" s="33"/>
      <c r="BQ53" s="33"/>
      <c r="BR53" s="33"/>
      <c r="BS53" s="33"/>
      <c r="BT53" s="33"/>
      <c r="BU53" s="33"/>
      <c r="BV53" s="33"/>
      <c r="BW53" s="33"/>
      <c r="BX53" s="33"/>
      <c r="BY53" s="33"/>
      <c r="BZ53" s="33"/>
    </row>
  </sheetData>
  <mergeCells count="7">
    <mergeCell ref="AH1:BF1"/>
    <mergeCell ref="X1:AB1"/>
    <mergeCell ref="A1:C1"/>
    <mergeCell ref="D1:H1"/>
    <mergeCell ref="I1:M1"/>
    <mergeCell ref="N1:R1"/>
    <mergeCell ref="S1:W1"/>
  </mergeCells>
  <pageMargins left="0.7" right="0.7" top="0.75" bottom="0.75" header="0.3" footer="0.3"/>
  <pageSetup paperSize="9" scale="40" fitToWidth="3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bolshakova_en</dc:creator>
  <cp:lastModifiedBy>Пользователь</cp:lastModifiedBy>
  <cp:lastPrinted>2020-05-15T04:20:01Z</cp:lastPrinted>
  <dcterms:created xsi:type="dcterms:W3CDTF">2018-06-08T02:56:20Z</dcterms:created>
  <dcterms:modified xsi:type="dcterms:W3CDTF">2020-05-18T05:51:13Z</dcterms:modified>
</cp:coreProperties>
</file>